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65311" windowWidth="28590" windowHeight="11955" tabRatio="669" activeTab="0"/>
  </bookViews>
  <sheets>
    <sheet name="Gironde" sheetId="1" r:id="rId1"/>
    <sheet name="Maréchal Juin" sheetId="2" r:id="rId2"/>
    <sheet name="Solidarité" sheetId="3" r:id="rId3"/>
    <sheet name="Croix Palais" sheetId="4" r:id="rId4"/>
    <sheet name="Tour Cristal" sheetId="5" r:id="rId5"/>
    <sheet name="Conseil Général &amp; Préfecture" sheetId="6" r:id="rId6"/>
    <sheet name="RIA" sheetId="7" r:id="rId7"/>
    <sheet name="Feuil2" sheetId="8" r:id="rId8"/>
    <sheet name="Feuil3" sheetId="9" r:id="rId9"/>
  </sheets>
  <definedNames>
    <definedName name="_xlnm.Print_Area" localSheetId="5">'Conseil Général &amp; Préfecture'!$A$1:$AV$65</definedName>
    <definedName name="_xlnm.Print_Area" localSheetId="3">'Croix Palais'!$A$1:$AM$65</definedName>
    <definedName name="_xlnm.Print_Area" localSheetId="0">'Gironde'!$A$1:$AM$65</definedName>
    <definedName name="_xlnm.Print_Area" localSheetId="1">'Maréchal Juin'!$A$1:$AM$65</definedName>
    <definedName name="_xlnm.Print_Area" localSheetId="6">'RIA'!$A$1:$AM$65</definedName>
    <definedName name="_xlnm.Print_Area" localSheetId="2">'Solidarité'!$A$1:$AM$65</definedName>
    <definedName name="_xlnm.Print_Area" localSheetId="4">'Tour Cristal'!$A$1:$AM$65</definedName>
  </definedNames>
  <calcPr fullCalcOnLoad="1"/>
</workbook>
</file>

<file path=xl/sharedStrings.xml><?xml version="1.0" encoding="utf-8"?>
<sst xmlns="http://schemas.openxmlformats.org/spreadsheetml/2006/main" count="679" uniqueCount="94">
  <si>
    <t>Déchets putrescibles</t>
  </si>
  <si>
    <t>Restes alimentaires consommables</t>
  </si>
  <si>
    <t>Pain</t>
  </si>
  <si>
    <t>Produits alimentaires non consommés (sous emballages)</t>
  </si>
  <si>
    <t>Produits alimentaires consommés (sous emballages)</t>
  </si>
  <si>
    <t>Déchets de jardin</t>
  </si>
  <si>
    <t>Papiers</t>
  </si>
  <si>
    <t>Journaux, magazines et revues</t>
  </si>
  <si>
    <t>Autres papiers (cadeau…)</t>
  </si>
  <si>
    <t xml:space="preserve">Textiles </t>
  </si>
  <si>
    <t>Textiles sanitaires</t>
  </si>
  <si>
    <t>Plastiques</t>
  </si>
  <si>
    <t>Films étirables</t>
  </si>
  <si>
    <t>Polystyrène expansé (Emballage maintien matériel)</t>
  </si>
  <si>
    <t>Combustibles</t>
  </si>
  <si>
    <t>Verre</t>
  </si>
  <si>
    <t>Emballages en verre</t>
  </si>
  <si>
    <t>Ampoules et autres</t>
  </si>
  <si>
    <t>Métaux</t>
  </si>
  <si>
    <t>Autres métaux</t>
  </si>
  <si>
    <t>Incombustibles non classés</t>
  </si>
  <si>
    <t>Déchets dangereux</t>
  </si>
  <si>
    <t>Produits chimiques (pot peinture, colle, divers emballages remplis)</t>
  </si>
  <si>
    <t>Tubes fluorescents et ampoules basse consommation</t>
  </si>
  <si>
    <t>Piles et accumulateurs</t>
  </si>
  <si>
    <t>Elèments fins &lt; 20 mm</t>
  </si>
  <si>
    <t>Catégorie</t>
  </si>
  <si>
    <t>Sous-catégorie</t>
  </si>
  <si>
    <t>Fruits et légumes</t>
  </si>
  <si>
    <t>Gaspillage alimentaire</t>
  </si>
  <si>
    <t>Hors gaspillage alimentaire</t>
  </si>
  <si>
    <t>Papiers Blancs</t>
  </si>
  <si>
    <t>Papiers Couleur</t>
  </si>
  <si>
    <t>Emballages cartons</t>
  </si>
  <si>
    <t>Autres putrescibles</t>
  </si>
  <si>
    <t>Livres reliés</t>
  </si>
  <si>
    <t>Emballages métaux</t>
  </si>
  <si>
    <t>Cartouches imprimantes et toners</t>
  </si>
  <si>
    <t>Filtres de vidange</t>
  </si>
  <si>
    <t>Petits appareils en mélange</t>
  </si>
  <si>
    <t>Gros Electro Ménager Froid</t>
  </si>
  <si>
    <t>Gros Electro Ménager Hors Froid</t>
  </si>
  <si>
    <t>Ecrans</t>
  </si>
  <si>
    <t>Déchets d'Equipements Electriques et Electroniques</t>
  </si>
  <si>
    <t>Bouteilles d'eau</t>
  </si>
  <si>
    <t>Fournitures de bureau (crayons, gommes, etc.)</t>
  </si>
  <si>
    <t>Mouchoirs en papiers</t>
  </si>
  <si>
    <t>Cartons</t>
  </si>
  <si>
    <t>Gobelets en plastiques</t>
  </si>
  <si>
    <t>Filtres et marc de café</t>
  </si>
  <si>
    <t>Serviettes hygiéniques et tampons</t>
  </si>
  <si>
    <t>Essuies-tout</t>
  </si>
  <si>
    <t>Imprimés publicitaires</t>
  </si>
  <si>
    <t>Sacs poubelles</t>
  </si>
  <si>
    <t>Composites</t>
  </si>
  <si>
    <t>Briques alimentaires</t>
  </si>
  <si>
    <t>GIRONDE</t>
  </si>
  <si>
    <t>Date d'échantillonnage</t>
  </si>
  <si>
    <t>Remarques</t>
  </si>
  <si>
    <t>Immeuble</t>
  </si>
  <si>
    <t>Déchets d'activités de soins (DASRI, médoc sans carton)</t>
  </si>
  <si>
    <t>Coquillages et Coquilles</t>
  </si>
  <si>
    <t>TOTAL</t>
  </si>
  <si>
    <t>MARECHAL JUIN</t>
  </si>
  <si>
    <t>SOLIDARITE</t>
  </si>
  <si>
    <t>CROIX DU PALAIS</t>
  </si>
  <si>
    <t>TOUR CRISTAL</t>
  </si>
  <si>
    <t>Journaux d'info gratuits</t>
  </si>
  <si>
    <t>Assiettes de repas RIA</t>
  </si>
  <si>
    <t>Dosettes café, thé (en alu, plastique…)</t>
  </si>
  <si>
    <t>Eau</t>
  </si>
  <si>
    <t>Plateaux Réception</t>
  </si>
  <si>
    <t>Gants de nettoyages, charlottes…</t>
  </si>
  <si>
    <t>Palettes bois, Cagettes en bois</t>
  </si>
  <si>
    <t>Gobelets, assiettes compostables</t>
  </si>
  <si>
    <t>Kg</t>
  </si>
  <si>
    <t>%</t>
  </si>
  <si>
    <t>Poids de l'échantillon (kg)</t>
  </si>
  <si>
    <t>Quantités de déchets dans les bacs (kg)</t>
  </si>
  <si>
    <t>Production hebdomadaire</t>
  </si>
  <si>
    <t>Restes alim. non consom.</t>
  </si>
  <si>
    <t>Emballages papiers</t>
  </si>
  <si>
    <t>Combustibles non classés</t>
  </si>
  <si>
    <t>Emballages composites</t>
  </si>
  <si>
    <t>Incombustibles non classés (Terre cuite, os, pierre, vaisselle)</t>
  </si>
  <si>
    <t>Flaconnages plastiques</t>
  </si>
  <si>
    <t>Lingettes, Cotons</t>
  </si>
  <si>
    <t>Coquillages et Coquilles, Os</t>
  </si>
  <si>
    <t>Imprimantes</t>
  </si>
  <si>
    <t>CONSEIL GENERAL &amp; PREFECTURE</t>
  </si>
  <si>
    <t>CG &amp; PREF</t>
  </si>
  <si>
    <t>-</t>
  </si>
  <si>
    <t>RIA</t>
  </si>
  <si>
    <t>Rigides (pots yaourts,,,)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</si>
</sst>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12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6"/>
      <color indexed="12"/>
      <name val="Calibri"/>
      <family val="2"/>
    </font>
    <font>
      <b/>
      <sz val="20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24"/>
      <color indexed="8"/>
      <name val="Calibri"/>
      <family val="2"/>
    </font>
    <font>
      <sz val="18"/>
      <color indexed="51"/>
      <name val="Calibri"/>
      <family val="2"/>
    </font>
    <font>
      <sz val="18"/>
      <color indexed="60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indexed="50"/>
      <name val="Calibri"/>
      <family val="2"/>
    </font>
    <font>
      <sz val="18"/>
      <color indexed="57"/>
      <name val="Calibri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8"/>
      <color indexed="36"/>
      <name val="Calibri"/>
      <family val="2"/>
    </font>
    <font>
      <sz val="18"/>
      <color indexed="4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30"/>
      <name val="Calibri"/>
      <family val="2"/>
    </font>
    <font>
      <sz val="16"/>
      <color indexed="30"/>
      <name val="Calibri"/>
      <family val="2"/>
    </font>
    <font>
      <sz val="14"/>
      <color indexed="23"/>
      <name val="Calibri"/>
      <family val="2"/>
    </font>
    <font>
      <sz val="16"/>
      <color indexed="23"/>
      <name val="Calibri"/>
      <family val="2"/>
    </font>
    <font>
      <sz val="14"/>
      <color indexed="14"/>
      <name val="Calibri"/>
      <family val="2"/>
    </font>
    <font>
      <sz val="16"/>
      <color indexed="14"/>
      <name val="Calibri"/>
      <family val="2"/>
    </font>
    <font>
      <sz val="14"/>
      <color indexed="51"/>
      <name val="Calibri"/>
      <family val="2"/>
    </font>
    <font>
      <sz val="16"/>
      <color indexed="51"/>
      <name val="Calibri"/>
      <family val="2"/>
    </font>
    <font>
      <sz val="14"/>
      <color indexed="52"/>
      <name val="Calibri"/>
      <family val="2"/>
    </font>
    <font>
      <sz val="16"/>
      <color indexed="52"/>
      <name val="Calibri"/>
      <family val="2"/>
    </font>
    <font>
      <sz val="14"/>
      <color indexed="17"/>
      <name val="Calibri"/>
      <family val="2"/>
    </font>
    <font>
      <sz val="16"/>
      <color indexed="17"/>
      <name val="Calibri"/>
      <family val="2"/>
    </font>
    <font>
      <sz val="14"/>
      <color indexed="36"/>
      <name val="Calibri"/>
      <family val="2"/>
    </font>
    <font>
      <sz val="16"/>
      <color indexed="36"/>
      <name val="Calibri"/>
      <family val="2"/>
    </font>
    <font>
      <sz val="14"/>
      <color indexed="60"/>
      <name val="Calibri"/>
      <family val="2"/>
    </font>
    <font>
      <sz val="16"/>
      <color indexed="60"/>
      <name val="Calibri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22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FF"/>
      <name val="Calibri"/>
      <family val="2"/>
    </font>
    <font>
      <sz val="16"/>
      <color theme="1"/>
      <name val="Calibri"/>
      <family val="2"/>
    </font>
    <font>
      <sz val="16"/>
      <color rgb="FF0000FF"/>
      <name val="Calibri"/>
      <family val="2"/>
    </font>
    <font>
      <b/>
      <sz val="20"/>
      <color theme="0"/>
      <name val="Calibri"/>
      <family val="2"/>
    </font>
    <font>
      <sz val="18"/>
      <color rgb="FFFFC000"/>
      <name val="Calibri"/>
      <family val="2"/>
    </font>
    <font>
      <sz val="18"/>
      <color theme="9" tint="-0.4999699890613556"/>
      <name val="Calibri"/>
      <family val="2"/>
    </font>
    <font>
      <sz val="18"/>
      <color rgb="FFFF0000"/>
      <name val="Calibri"/>
      <family val="2"/>
    </font>
    <font>
      <sz val="18"/>
      <color rgb="FF00B050"/>
      <name val="Calibri"/>
      <family val="2"/>
    </font>
    <font>
      <sz val="18"/>
      <color rgb="FF92D050"/>
      <name val="Calibri"/>
      <family val="2"/>
    </font>
    <font>
      <sz val="11"/>
      <color rgb="FF0000FF"/>
      <name val="Calibri"/>
      <family val="2"/>
    </font>
    <font>
      <sz val="14"/>
      <color rgb="FF0000FF"/>
      <name val="Calibri"/>
      <family val="2"/>
    </font>
    <font>
      <sz val="18"/>
      <color theme="6" tint="-0.4999699890613556"/>
      <name val="Calibri"/>
      <family val="2"/>
    </font>
    <font>
      <sz val="18"/>
      <color rgb="FF7030A0"/>
      <name val="Calibri"/>
      <family val="2"/>
    </font>
    <font>
      <sz val="18"/>
      <color rgb="FF00B0F0"/>
      <name val="Calibri"/>
      <family val="2"/>
    </font>
    <font>
      <b/>
      <sz val="16"/>
      <color theme="1"/>
      <name val="Calibri"/>
      <family val="2"/>
    </font>
    <font>
      <sz val="14"/>
      <color rgb="FF0070C0"/>
      <name val="Calibri"/>
      <family val="2"/>
    </font>
    <font>
      <sz val="16"/>
      <color rgb="FF0070C0"/>
      <name val="Calibri"/>
      <family val="2"/>
    </font>
    <font>
      <sz val="14"/>
      <color theme="0" tint="-0.4999699890613556"/>
      <name val="Calibri"/>
      <family val="2"/>
    </font>
    <font>
      <sz val="16"/>
      <color theme="0" tint="-0.4999699890613556"/>
      <name val="Calibri"/>
      <family val="2"/>
    </font>
    <font>
      <sz val="14"/>
      <color rgb="FFE917CB"/>
      <name val="Calibri"/>
      <family val="2"/>
    </font>
    <font>
      <sz val="16"/>
      <color rgb="FFE917CB"/>
      <name val="Calibri"/>
      <family val="2"/>
    </font>
    <font>
      <sz val="14"/>
      <color rgb="FFFFC000"/>
      <name val="Calibri"/>
      <family val="2"/>
    </font>
    <font>
      <sz val="16"/>
      <color rgb="FFFFC000"/>
      <name val="Calibri"/>
      <family val="2"/>
    </font>
    <font>
      <sz val="14"/>
      <color rgb="FFFF9933"/>
      <name val="Calibri"/>
      <family val="2"/>
    </font>
    <font>
      <sz val="16"/>
      <color rgb="FFFF9933"/>
      <name val="Calibri"/>
      <family val="2"/>
    </font>
    <font>
      <sz val="14"/>
      <color rgb="FF00B050"/>
      <name val="Calibri"/>
      <family val="2"/>
    </font>
    <font>
      <sz val="16"/>
      <color rgb="FF00B050"/>
      <name val="Calibri"/>
      <family val="2"/>
    </font>
    <font>
      <sz val="14"/>
      <color rgb="FF7030A0"/>
      <name val="Calibri"/>
      <family val="2"/>
    </font>
    <font>
      <sz val="16"/>
      <color rgb="FF7030A0"/>
      <name val="Calibri"/>
      <family val="2"/>
    </font>
    <font>
      <sz val="14"/>
      <color theme="9" tint="-0.4999699890613556"/>
      <name val="Calibri"/>
      <family val="2"/>
    </font>
    <font>
      <sz val="16"/>
      <color theme="9" tint="-0.4999699890613556"/>
      <name val="Calibri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  <font>
      <b/>
      <sz val="22"/>
      <color theme="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1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5" fillId="33" borderId="10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86" fillId="33" borderId="12" xfId="0" applyFont="1" applyFill="1" applyBorder="1" applyAlignment="1">
      <alignment horizontal="right"/>
    </xf>
    <xf numFmtId="0" fontId="87" fillId="33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88" fillId="34" borderId="12" xfId="0" applyFont="1" applyFill="1" applyBorder="1" applyAlignment="1">
      <alignment horizontal="center" vertical="center" wrapText="1"/>
    </xf>
    <xf numFmtId="170" fontId="27" fillId="0" borderId="12" xfId="0" applyNumberFormat="1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right" vertical="center"/>
    </xf>
    <xf numFmtId="0" fontId="90" fillId="33" borderId="12" xfId="0" applyFont="1" applyFill="1" applyBorder="1" applyAlignment="1">
      <alignment horizontal="center" vertical="center"/>
    </xf>
    <xf numFmtId="170" fontId="31" fillId="0" borderId="12" xfId="0" applyNumberFormat="1" applyFont="1" applyFill="1" applyBorder="1" applyAlignment="1">
      <alignment horizontal="center" vertical="center" wrapText="1"/>
    </xf>
    <xf numFmtId="0" fontId="91" fillId="33" borderId="12" xfId="0" applyFont="1" applyFill="1" applyBorder="1" applyAlignment="1">
      <alignment horizontal="right" vertical="center"/>
    </xf>
    <xf numFmtId="0" fontId="92" fillId="34" borderId="12" xfId="0" applyFont="1" applyFill="1" applyBorder="1" applyAlignment="1">
      <alignment horizontal="center" vertical="center"/>
    </xf>
    <xf numFmtId="170" fontId="92" fillId="34" borderId="12" xfId="0" applyNumberFormat="1" applyFont="1" applyFill="1" applyBorder="1" applyAlignment="1">
      <alignment horizontal="center" vertical="center"/>
    </xf>
    <xf numFmtId="170" fontId="92" fillId="34" borderId="12" xfId="0" applyNumberFormat="1" applyFont="1" applyFill="1" applyBorder="1" applyAlignment="1">
      <alignment horizontal="center" vertical="center" wrapText="1"/>
    </xf>
    <xf numFmtId="2" fontId="92" fillId="34" borderId="12" xfId="0" applyNumberFormat="1" applyFont="1" applyFill="1" applyBorder="1" applyAlignment="1">
      <alignment horizontal="center" vertical="center" wrapText="1"/>
    </xf>
    <xf numFmtId="2" fontId="92" fillId="34" borderId="12" xfId="0" applyNumberFormat="1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90" fillId="33" borderId="12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170" fontId="91" fillId="33" borderId="12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86" fillId="33" borderId="0" xfId="0" applyFont="1" applyFill="1" applyBorder="1" applyAlignment="1">
      <alignment vertical="center"/>
    </xf>
    <xf numFmtId="170" fontId="90" fillId="33" borderId="0" xfId="0" applyNumberFormat="1" applyFont="1" applyFill="1" applyBorder="1" applyAlignment="1">
      <alignment horizontal="center"/>
    </xf>
    <xf numFmtId="0" fontId="93" fillId="33" borderId="0" xfId="0" applyFont="1" applyFill="1" applyBorder="1" applyAlignment="1">
      <alignment horizontal="center" vertical="center"/>
    </xf>
    <xf numFmtId="170" fontId="93" fillId="33" borderId="0" xfId="0" applyNumberFormat="1" applyFont="1" applyFill="1" applyBorder="1" applyAlignment="1">
      <alignment horizontal="center" vertical="center"/>
    </xf>
    <xf numFmtId="0" fontId="94" fillId="33" borderId="0" xfId="0" applyFont="1" applyFill="1" applyBorder="1" applyAlignment="1">
      <alignment horizontal="center"/>
    </xf>
    <xf numFmtId="170" fontId="94" fillId="33" borderId="0" xfId="0" applyNumberFormat="1" applyFont="1" applyFill="1" applyBorder="1" applyAlignment="1">
      <alignment horizontal="center"/>
    </xf>
    <xf numFmtId="0" fontId="95" fillId="33" borderId="0" xfId="0" applyFont="1" applyFill="1" applyBorder="1" applyAlignment="1">
      <alignment horizontal="center"/>
    </xf>
    <xf numFmtId="170" fontId="95" fillId="33" borderId="0" xfId="0" applyNumberFormat="1" applyFont="1" applyFill="1" applyBorder="1" applyAlignment="1">
      <alignment horizontal="center"/>
    </xf>
    <xf numFmtId="0" fontId="96" fillId="33" borderId="0" xfId="0" applyFont="1" applyFill="1" applyBorder="1" applyAlignment="1">
      <alignment horizontal="center"/>
    </xf>
    <xf numFmtId="170" fontId="96" fillId="33" borderId="0" xfId="0" applyNumberFormat="1" applyFont="1" applyFill="1" applyBorder="1" applyAlignment="1">
      <alignment horizontal="center"/>
    </xf>
    <xf numFmtId="0" fontId="86" fillId="33" borderId="0" xfId="0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170" fontId="97" fillId="33" borderId="0" xfId="0" applyNumberFormat="1" applyFont="1" applyFill="1" applyBorder="1" applyAlignment="1">
      <alignment horizontal="center"/>
    </xf>
    <xf numFmtId="0" fontId="98" fillId="33" borderId="0" xfId="0" applyFont="1" applyFill="1" applyBorder="1" applyAlignment="1">
      <alignment vertical="center"/>
    </xf>
    <xf numFmtId="170" fontId="99" fillId="33" borderId="0" xfId="0" applyNumberFormat="1" applyFont="1" applyFill="1" applyBorder="1" applyAlignment="1">
      <alignment vertical="center"/>
    </xf>
    <xf numFmtId="0" fontId="100" fillId="33" borderId="0" xfId="0" applyFont="1" applyFill="1" applyBorder="1" applyAlignment="1">
      <alignment/>
    </xf>
    <xf numFmtId="170" fontId="100" fillId="33" borderId="0" xfId="0" applyNumberFormat="1" applyFont="1" applyFill="1" applyBorder="1" applyAlignment="1">
      <alignment horizontal="center"/>
    </xf>
    <xf numFmtId="9" fontId="86" fillId="33" borderId="0" xfId="0" applyNumberFormat="1" applyFont="1" applyFill="1" applyBorder="1" applyAlignment="1">
      <alignment vertical="center"/>
    </xf>
    <xf numFmtId="0" fontId="101" fillId="33" borderId="0" xfId="0" applyFont="1" applyFill="1" applyBorder="1" applyAlignment="1">
      <alignment horizontal="center" vertical="center"/>
    </xf>
    <xf numFmtId="170" fontId="101" fillId="33" borderId="0" xfId="0" applyNumberFormat="1" applyFont="1" applyFill="1" applyBorder="1" applyAlignment="1">
      <alignment horizontal="center" vertical="center"/>
    </xf>
    <xf numFmtId="0" fontId="102" fillId="33" borderId="0" xfId="0" applyFont="1" applyFill="1" applyBorder="1" applyAlignment="1">
      <alignment horizontal="center" vertical="center"/>
    </xf>
    <xf numFmtId="170" fontId="102" fillId="33" borderId="0" xfId="0" applyNumberFormat="1" applyFont="1" applyFill="1" applyBorder="1" applyAlignment="1">
      <alignment horizontal="center"/>
    </xf>
    <xf numFmtId="170" fontId="86" fillId="33" borderId="0" xfId="0" applyNumberFormat="1" applyFont="1" applyFill="1" applyBorder="1" applyAlignment="1">
      <alignment/>
    </xf>
    <xf numFmtId="170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98" fillId="33" borderId="0" xfId="0" applyFont="1" applyFill="1" applyBorder="1" applyAlignment="1">
      <alignment/>
    </xf>
    <xf numFmtId="170" fontId="99" fillId="33" borderId="0" xfId="0" applyNumberFormat="1" applyFont="1" applyFill="1" applyBorder="1" applyAlignment="1">
      <alignment/>
    </xf>
    <xf numFmtId="0" fontId="103" fillId="33" borderId="0" xfId="50" applyFont="1" applyFill="1" applyBorder="1" applyAlignment="1">
      <alignment horizontal="center" vertical="center"/>
      <protection/>
    </xf>
    <xf numFmtId="0" fontId="103" fillId="33" borderId="0" xfId="50" applyFont="1" applyFill="1" applyBorder="1" applyAlignment="1">
      <alignment horizontal="center" vertical="center" wrapText="1"/>
      <protection/>
    </xf>
    <xf numFmtId="0" fontId="104" fillId="33" borderId="0" xfId="50" applyFont="1" applyFill="1" applyBorder="1" applyAlignment="1">
      <alignment/>
      <protection/>
    </xf>
    <xf numFmtId="1" fontId="105" fillId="33" borderId="0" xfId="50" applyNumberFormat="1" applyFont="1" applyFill="1" applyBorder="1" applyAlignment="1">
      <alignment horizontal="center" vertical="center"/>
      <protection/>
    </xf>
    <xf numFmtId="0" fontId="27" fillId="33" borderId="0" xfId="0" applyFont="1" applyFill="1" applyBorder="1" applyAlignment="1">
      <alignment vertical="center" wrapText="1"/>
    </xf>
    <xf numFmtId="0" fontId="106" fillId="33" borderId="0" xfId="50" applyFont="1" applyFill="1" applyBorder="1" applyAlignment="1">
      <alignment/>
      <protection/>
    </xf>
    <xf numFmtId="1" fontId="107" fillId="33" borderId="0" xfId="50" applyNumberFormat="1" applyFont="1" applyFill="1" applyBorder="1" applyAlignment="1">
      <alignment horizontal="center" vertical="center"/>
      <protection/>
    </xf>
    <xf numFmtId="0" fontId="108" fillId="33" borderId="0" xfId="50" applyFont="1" applyFill="1" applyBorder="1" applyAlignment="1">
      <alignment/>
      <protection/>
    </xf>
    <xf numFmtId="1" fontId="109" fillId="33" borderId="0" xfId="50" applyNumberFormat="1" applyFont="1" applyFill="1" applyBorder="1" applyAlignment="1">
      <alignment horizontal="center" vertical="center"/>
      <protection/>
    </xf>
    <xf numFmtId="0" fontId="110" fillId="33" borderId="0" xfId="50" applyFont="1" applyFill="1" applyBorder="1" applyAlignment="1">
      <alignment/>
      <protection/>
    </xf>
    <xf numFmtId="1" fontId="111" fillId="33" borderId="0" xfId="50" applyNumberFormat="1" applyFont="1" applyFill="1" applyBorder="1" applyAlignment="1">
      <alignment horizontal="center" vertical="center"/>
      <protection/>
    </xf>
    <xf numFmtId="0" fontId="112" fillId="33" borderId="0" xfId="0" applyFont="1" applyFill="1" applyBorder="1" applyAlignment="1">
      <alignment/>
    </xf>
    <xf numFmtId="1" fontId="113" fillId="33" borderId="0" xfId="0" applyNumberFormat="1" applyFont="1" applyFill="1" applyBorder="1" applyAlignment="1">
      <alignment horizontal="center" vertical="center"/>
    </xf>
    <xf numFmtId="0" fontId="114" fillId="33" borderId="0" xfId="50" applyFont="1" applyFill="1" applyBorder="1">
      <alignment/>
      <protection/>
    </xf>
    <xf numFmtId="1" fontId="115" fillId="33" borderId="0" xfId="50" applyNumberFormat="1" applyFont="1" applyFill="1" applyBorder="1" applyAlignment="1">
      <alignment horizontal="center" vertical="center"/>
      <protection/>
    </xf>
    <xf numFmtId="0" fontId="116" fillId="33" borderId="0" xfId="50" applyFont="1" applyFill="1" applyBorder="1" applyAlignment="1">
      <alignment/>
      <protection/>
    </xf>
    <xf numFmtId="1" fontId="117" fillId="33" borderId="0" xfId="50" applyNumberFormat="1" applyFont="1" applyFill="1" applyBorder="1" applyAlignment="1">
      <alignment horizontal="center" vertical="center"/>
      <protection/>
    </xf>
    <xf numFmtId="0" fontId="118" fillId="33" borderId="0" xfId="50" applyFont="1" applyFill="1" applyBorder="1">
      <alignment/>
      <protection/>
    </xf>
    <xf numFmtId="1" fontId="119" fillId="33" borderId="0" xfId="50" applyNumberFormat="1" applyFont="1" applyFill="1" applyBorder="1" applyAlignment="1">
      <alignment horizontal="center" vertical="center"/>
      <protection/>
    </xf>
    <xf numFmtId="0" fontId="120" fillId="33" borderId="0" xfId="50" applyFont="1" applyFill="1" applyBorder="1">
      <alignment/>
      <protection/>
    </xf>
    <xf numFmtId="1" fontId="121" fillId="33" borderId="0" xfId="50" applyNumberFormat="1" applyFont="1" applyFill="1" applyBorder="1" applyAlignment="1">
      <alignment horizontal="center" vertical="center"/>
      <protection/>
    </xf>
    <xf numFmtId="0" fontId="4" fillId="33" borderId="0" xfId="50" applyFont="1" applyFill="1" applyBorder="1">
      <alignment/>
      <protection/>
    </xf>
    <xf numFmtId="1" fontId="31" fillId="33" borderId="0" xfId="50" applyNumberFormat="1" applyFont="1" applyFill="1" applyBorder="1" applyAlignment="1">
      <alignment horizontal="center"/>
      <protection/>
    </xf>
    <xf numFmtId="170" fontId="122" fillId="33" borderId="0" xfId="0" applyNumberFormat="1" applyFont="1" applyFill="1" applyBorder="1" applyAlignment="1">
      <alignment horizontal="center" vertical="center"/>
    </xf>
    <xf numFmtId="0" fontId="102" fillId="33" borderId="0" xfId="0" applyFont="1" applyFill="1" applyBorder="1" applyAlignment="1">
      <alignment horizontal="center" vertical="center"/>
    </xf>
    <xf numFmtId="14" fontId="90" fillId="33" borderId="12" xfId="0" applyNumberFormat="1" applyFont="1" applyFill="1" applyBorder="1" applyAlignment="1">
      <alignment horizontal="center"/>
    </xf>
    <xf numFmtId="0" fontId="122" fillId="33" borderId="0" xfId="0" applyFont="1" applyFill="1" applyBorder="1" applyAlignment="1">
      <alignment horizontal="center" vertical="center" wrapText="1"/>
    </xf>
    <xf numFmtId="0" fontId="123" fillId="33" borderId="0" xfId="0" applyFont="1" applyFill="1" applyBorder="1" applyAlignment="1">
      <alignment horizontal="center" vertical="center" wrapText="1"/>
    </xf>
    <xf numFmtId="0" fontId="93" fillId="33" borderId="0" xfId="0" applyFont="1" applyFill="1" applyBorder="1" applyAlignment="1">
      <alignment horizontal="center" vertical="center"/>
    </xf>
    <xf numFmtId="0" fontId="94" fillId="33" borderId="0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center" vertical="center"/>
    </xf>
    <xf numFmtId="0" fontId="96" fillId="33" borderId="0" xfId="0" applyFont="1" applyFill="1" applyBorder="1" applyAlignment="1">
      <alignment horizontal="center" vertical="center" wrapText="1"/>
    </xf>
    <xf numFmtId="0" fontId="97" fillId="33" borderId="0" xfId="0" applyFont="1" applyFill="1" applyBorder="1" applyAlignment="1">
      <alignment horizontal="center" vertical="center" wrapText="1"/>
    </xf>
    <xf numFmtId="0" fontId="100" fillId="33" borderId="0" xfId="0" applyFont="1" applyFill="1" applyBorder="1" applyAlignment="1">
      <alignment horizontal="center" vertical="center" wrapText="1"/>
    </xf>
    <xf numFmtId="0" fontId="101" fillId="33" borderId="0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124" fillId="33" borderId="12" xfId="0" applyFont="1" applyFill="1" applyBorder="1" applyAlignment="1">
      <alignment horizontal="center"/>
    </xf>
    <xf numFmtId="0" fontId="89" fillId="33" borderId="13" xfId="0" applyFont="1" applyFill="1" applyBorder="1" applyAlignment="1">
      <alignment horizontal="right" vertical="center"/>
    </xf>
    <xf numFmtId="0" fontId="89" fillId="33" borderId="14" xfId="0" applyFont="1" applyFill="1" applyBorder="1" applyAlignment="1">
      <alignment horizontal="right" vertical="center"/>
    </xf>
    <xf numFmtId="0" fontId="125" fillId="33" borderId="0" xfId="50" applyFont="1" applyFill="1" applyBorder="1" applyAlignment="1">
      <alignment horizontal="center" vertical="center"/>
      <protection/>
    </xf>
    <xf numFmtId="0" fontId="103" fillId="33" borderId="0" xfId="50" applyFont="1" applyFill="1" applyBorder="1" applyAlignment="1">
      <alignment horizontal="center" vertical="center" wrapText="1"/>
      <protection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124" fillId="33" borderId="10" xfId="0" applyFont="1" applyFill="1" applyBorder="1" applyAlignment="1">
      <alignment horizontal="center"/>
    </xf>
    <xf numFmtId="0" fontId="124" fillId="33" borderId="23" xfId="0" applyFont="1" applyFill="1" applyBorder="1" applyAlignment="1">
      <alignment horizontal="center"/>
    </xf>
    <xf numFmtId="0" fontId="124" fillId="33" borderId="11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Immeuble Gironde - Composition par catégories des OMA (en %) </a:t>
            </a:r>
          </a:p>
        </c:rich>
      </c:tx>
      <c:layout>
        <c:manualLayout>
          <c:xMode val="factor"/>
          <c:yMode val="factor"/>
          <c:x val="-0.0265"/>
          <c:y val="-0.021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8375"/>
          <c:w val="0.9865"/>
          <c:h val="0.923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(Gironde!$D$12:$D$13,Gironde!$D$16:$D$21,Gironde!$D$24,Gironde!$D$33,Gironde!$D$36:$D$39,Gironde!$D$41,Gironde!$D$50:$D$51,Gironde!$D$53,Gironde!$D$64)</c:f>
              <c:strCache/>
            </c:strRef>
          </c:cat>
          <c:val>
            <c:numRef>
              <c:f>(Gironde!$N$12:$N$13,Gironde!$N$16:$N$21,Gironde!$N$24,Gironde!$N$33,Gironde!$N$36:$N$39,Gironde!$N$41,Gironde!$N$50:$N$51,Gironde!$N$53,Gironde!$N$64)</c:f>
              <c:numCache/>
            </c:numRef>
          </c:val>
          <c:shape val="box"/>
        </c:ser>
        <c:shape val="box"/>
        <c:axId val="12413690"/>
        <c:axId val="44614347"/>
      </c:bar3D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136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Immeuble Maréchal Juin - Composition par catégories des OMA (en %) </a:t>
            </a:r>
          </a:p>
        </c:rich>
      </c:tx>
      <c:layout>
        <c:manualLayout>
          <c:xMode val="factor"/>
          <c:yMode val="factor"/>
          <c:x val="0.00425"/>
          <c:y val="-0.024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985"/>
          <c:w val="0.986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('Maréchal Juin'!$D$12:$D$13,'Maréchal Juin'!$D$16:$D$21,'Maréchal Juin'!$D$24,'Maréchal Juin'!$D$33,'Maréchal Juin'!$D$36:$D$39,'Maréchal Juin'!$D$41,'Maréchal Juin'!$D$50:$D$51,'Maréchal Juin'!$D$53,'Maréchal Juin'!$D$64)</c:f>
              <c:strCache/>
            </c:strRef>
          </c:cat>
          <c:val>
            <c:numRef>
              <c:f>('Maréchal Juin'!$N$12:$N$13,'Maréchal Juin'!$N$16:$N$21,'Maréchal Juin'!$N$24,'Maréchal Juin'!$N$33,'Maréchal Juin'!$N$36:$N$39,'Maréchal Juin'!$N$41,'Maréchal Juin'!$N$50:$N$51,'Maréchal Juin'!$N$53,'Maréchal Juin'!$N$64)</c:f>
              <c:numCache/>
            </c:numRef>
          </c:val>
          <c:shape val="box"/>
        </c:ser>
        <c:shape val="box"/>
        <c:axId val="65984804"/>
        <c:axId val="56992325"/>
      </c:bar3D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848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Immeuble Solidarité - Composition par catégories des OMA (en %) </a:t>
            </a:r>
          </a:p>
        </c:rich>
      </c:tx>
      <c:layout>
        <c:manualLayout>
          <c:xMode val="factor"/>
          <c:yMode val="factor"/>
          <c:x val="-0.01925"/>
          <c:y val="-0.021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9725"/>
          <c:w val="0.9865"/>
          <c:h val="0.904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(Solidarité!$D$12:$D$13,Solidarité!$D$16:$D$21,Solidarité!$D$24,Solidarité!$D$33,Solidarité!$D$36:$D$39,Solidarité!$D$41,Solidarité!$D$50:$D$51,Solidarité!$D$53,Solidarité!$D$64)</c:f>
              <c:strCache/>
            </c:strRef>
          </c:cat>
          <c:val>
            <c:numRef>
              <c:f>(Solidarité!$N$12:$N$13,Solidarité!$N$16:$N$21,Solidarité!$N$24,Solidarité!$N$33,Solidarité!$N$36:$N$39,Solidarité!$N$41,Solidarité!$N$50:$N$51,Solidarité!$N$53,Solidarité!$N$64)</c:f>
              <c:numCache/>
            </c:numRef>
          </c:val>
          <c:shape val="box"/>
        </c:ser>
        <c:shape val="box"/>
        <c:axId val="43168878"/>
        <c:axId val="52975583"/>
      </c:bar3D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688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Immeuble Croix du palais - Composition par catégories des OMA (en %) </a:t>
            </a:r>
          </a:p>
        </c:rich>
      </c:tx>
      <c:layout>
        <c:manualLayout>
          <c:xMode val="factor"/>
          <c:yMode val="factor"/>
          <c:x val="0.0075"/>
          <c:y val="-0.021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845"/>
          <c:w val="0.9875"/>
          <c:h val="0.91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('Croix Palais'!$D$12:$D$13,'Croix Palais'!$D$16:$D$21,'Croix Palais'!$D$24,'Croix Palais'!$D$33,'Croix Palais'!$D$36:$D$39,'Croix Palais'!$D$41,'Croix Palais'!$D$50:$D$51,'Croix Palais'!$D$53,'Croix Palais'!$D$64,'Croix Palais'!$D$28)</c:f>
              <c:strCache/>
            </c:strRef>
          </c:cat>
          <c:val>
            <c:numRef>
              <c:f>('Croix Palais'!$N$12:$N$13,'Croix Palais'!$N$16:$N$21,'Croix Palais'!$N$24,'Croix Palais'!$N$33,'Croix Palais'!$N$36:$N$39,'Croix Palais'!$N$41,'Croix Palais'!$N$50:$N$51,'Croix Palais'!$N$53,'Croix Palais'!$N$64,'Croix Palais'!$N$28)</c:f>
              <c:numCache/>
            </c:numRef>
          </c:val>
          <c:shape val="box"/>
        </c:ser>
        <c:shape val="box"/>
        <c:axId val="7018200"/>
        <c:axId val="63163801"/>
      </c:bar3D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1820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Immeuble TOUR CRISTAL - Composition par catégories des OMA (en %) </a:t>
            </a:r>
          </a:p>
        </c:rich>
      </c:tx>
      <c:layout>
        <c:manualLayout>
          <c:xMode val="factor"/>
          <c:yMode val="factor"/>
          <c:x val="0.00525"/>
          <c:y val="-0.0212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845"/>
          <c:w val="0.9865"/>
          <c:h val="0.91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('Tour Cristal'!$D$12:$D$13,'Tour Cristal'!$D$16:$D$21,'Tour Cristal'!$D$24,'Tour Cristal'!$D$33,'Tour Cristal'!$D$36:$D$39,'Tour Cristal'!$D$41,'Tour Cristal'!$D$50:$D$51,'Tour Cristal'!$D$53,'Tour Cristal'!$D$64)</c:f>
              <c:strCache/>
            </c:strRef>
          </c:cat>
          <c:val>
            <c:numRef>
              <c:f>('Tour Cristal'!$N$12:$N$13,'Tour Cristal'!$N$16:$N$21,'Tour Cristal'!$N$24,'Tour Cristal'!$N$33,'Tour Cristal'!$N$36:$N$39,'Tour Cristal'!$N$41,'Tour Cristal'!$N$50:$N$51,'Tour Cristal'!$N$53,'Tour Cristal'!$N$64)</c:f>
              <c:numCache/>
            </c:numRef>
          </c:val>
          <c:shape val="box"/>
        </c:ser>
        <c:shape val="box"/>
        <c:axId val="31603298"/>
        <c:axId val="15994227"/>
      </c:bar3D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032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Immeuble CG &amp; PREF. - Composition par catégories des OMA (en %) </a:t>
            </a:r>
          </a:p>
        </c:rich>
      </c:tx>
      <c:layout>
        <c:manualLayout>
          <c:xMode val="factor"/>
          <c:yMode val="factor"/>
          <c:x val="-0.01175"/>
          <c:y val="-0.0212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845"/>
          <c:w val="0.9865"/>
          <c:h val="0.91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('Conseil Général &amp; Préfecture'!$D$12:$D$13,'Conseil Général &amp; Préfecture'!$D$16:$D$21,'Conseil Général &amp; Préfecture'!$D$24,'Conseil Général &amp; Préfecture'!$D$33,'Conseil Général &amp; Préfecture'!$D$36:$D$39,'Conseil Général &amp; Préfecture'!$D$41,'Conseil Général &amp; Préfecture'!$D$50:$D$51,'Conseil Général &amp; Préfecture'!$D$53,'Conseil Général &amp; Préfecture'!$D$64)</c:f>
              <c:strCache/>
            </c:strRef>
          </c:cat>
          <c:val>
            <c:numRef>
              <c:f>('Conseil Général &amp; Préfecture'!$W$12:$W$13,'Conseil Général &amp; Préfecture'!$W$16:$W$21,'Conseil Général &amp; Préfecture'!$W$24,'Conseil Général &amp; Préfecture'!$W$33,'Conseil Général &amp; Préfecture'!$W$36:$W$39,'Conseil Général &amp; Préfecture'!$W$41,'Conseil Général &amp; Préfecture'!$W$50:$W$51,'Conseil Général &amp; Préfecture'!$W$53,'Conseil Général &amp; Préfecture'!$W$64)</c:f>
              <c:numCache/>
            </c:numRef>
          </c:val>
          <c:shape val="box"/>
        </c:ser>
        <c:shape val="box"/>
        <c:axId val="9730316"/>
        <c:axId val="20463981"/>
      </c:bar3D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30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Immeuble RIA - Composition par catégories des OMA (en %) 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8625"/>
          <c:w val="0.9945"/>
          <c:h val="0.918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(RIA!$D$7:$D$9,RIA!$D$12,RIA!$D$14,RIA!$D$24,RIA!$D$33,RIA!$D$34,RIA!$D$36,RIA!$D$40:$D$41,RIA!$D$51,RIA!$D$53,RIA!$D$55,RIA!$D$64)</c:f>
              <c:strCache/>
            </c:strRef>
          </c:cat>
          <c:val>
            <c:numRef>
              <c:f>(RIA!$N$7,RIA!$N$8,RIA!$N$9,RIA!$N$12,RIA!$N$14,RIA!$N$24,RIA!$N$33,RIA!$N$34,RIA!$N$36,RIA!$N$40,RIA!$N$41,RIA!$N$51,RIA!$N$53,RIA!$N$55,RIA!$N$64)</c:f>
              <c:numCache/>
            </c:numRef>
          </c:val>
          <c:shape val="box"/>
        </c:ser>
        <c:shape val="box"/>
        <c:axId val="49958102"/>
        <c:axId val="46969735"/>
      </c:bar3D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58102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504825</xdr:colOff>
      <xdr:row>5</xdr:row>
      <xdr:rowOff>190500</xdr:rowOff>
    </xdr:from>
    <xdr:to>
      <xdr:col>21</xdr:col>
      <xdr:colOff>1638300</xdr:colOff>
      <xdr:row>19</xdr:row>
      <xdr:rowOff>295275</xdr:rowOff>
    </xdr:to>
    <xdr:graphicFrame>
      <xdr:nvGraphicFramePr>
        <xdr:cNvPr id="1" name="Graphique 1"/>
        <xdr:cNvGraphicFramePr/>
      </xdr:nvGraphicFramePr>
      <xdr:xfrm>
        <a:off x="17649825" y="1590675"/>
        <a:ext cx="90297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704850</xdr:colOff>
      <xdr:row>5</xdr:row>
      <xdr:rowOff>114300</xdr:rowOff>
    </xdr:from>
    <xdr:to>
      <xdr:col>23</xdr:col>
      <xdr:colOff>352425</xdr:colOff>
      <xdr:row>19</xdr:row>
      <xdr:rowOff>219075</xdr:rowOff>
    </xdr:to>
    <xdr:graphicFrame>
      <xdr:nvGraphicFramePr>
        <xdr:cNvPr id="1" name="Graphique 1"/>
        <xdr:cNvGraphicFramePr/>
      </xdr:nvGraphicFramePr>
      <xdr:xfrm>
        <a:off x="18611850" y="1514475"/>
        <a:ext cx="90392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6</xdr:row>
      <xdr:rowOff>76200</xdr:rowOff>
    </xdr:from>
    <xdr:to>
      <xdr:col>22</xdr:col>
      <xdr:colOff>447675</xdr:colOff>
      <xdr:row>20</xdr:row>
      <xdr:rowOff>200025</xdr:rowOff>
    </xdr:to>
    <xdr:graphicFrame>
      <xdr:nvGraphicFramePr>
        <xdr:cNvPr id="1" name="Graphique 1"/>
        <xdr:cNvGraphicFramePr/>
      </xdr:nvGraphicFramePr>
      <xdr:xfrm>
        <a:off x="18935700" y="1809750"/>
        <a:ext cx="90297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6</xdr:row>
      <xdr:rowOff>209550</xdr:rowOff>
    </xdr:from>
    <xdr:to>
      <xdr:col>22</xdr:col>
      <xdr:colOff>352425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18840450" y="1943100"/>
        <a:ext cx="90297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6</xdr:row>
      <xdr:rowOff>266700</xdr:rowOff>
    </xdr:from>
    <xdr:to>
      <xdr:col>23</xdr:col>
      <xdr:colOff>161925</xdr:colOff>
      <xdr:row>21</xdr:row>
      <xdr:rowOff>76200</xdr:rowOff>
    </xdr:to>
    <xdr:graphicFrame>
      <xdr:nvGraphicFramePr>
        <xdr:cNvPr id="1" name="Graphique 1"/>
        <xdr:cNvGraphicFramePr/>
      </xdr:nvGraphicFramePr>
      <xdr:xfrm>
        <a:off x="19154775" y="2000250"/>
        <a:ext cx="90392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866775</xdr:colOff>
      <xdr:row>5</xdr:row>
      <xdr:rowOff>266700</xdr:rowOff>
    </xdr:from>
    <xdr:to>
      <xdr:col>32</xdr:col>
      <xdr:colOff>514350</xdr:colOff>
      <xdr:row>20</xdr:row>
      <xdr:rowOff>57150</xdr:rowOff>
    </xdr:to>
    <xdr:graphicFrame>
      <xdr:nvGraphicFramePr>
        <xdr:cNvPr id="1" name="Graphique 1"/>
        <xdr:cNvGraphicFramePr/>
      </xdr:nvGraphicFramePr>
      <xdr:xfrm>
        <a:off x="28851225" y="1666875"/>
        <a:ext cx="90392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1133475</xdr:colOff>
      <xdr:row>5</xdr:row>
      <xdr:rowOff>190500</xdr:rowOff>
    </xdr:from>
    <xdr:to>
      <xdr:col>23</xdr:col>
      <xdr:colOff>781050</xdr:colOff>
      <xdr:row>19</xdr:row>
      <xdr:rowOff>295275</xdr:rowOff>
    </xdr:to>
    <xdr:graphicFrame>
      <xdr:nvGraphicFramePr>
        <xdr:cNvPr id="1" name="Graphique 1"/>
        <xdr:cNvGraphicFramePr/>
      </xdr:nvGraphicFramePr>
      <xdr:xfrm>
        <a:off x="19773900" y="1590675"/>
        <a:ext cx="90392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65"/>
  <sheetViews>
    <sheetView tabSelected="1" view="pageBreakPreview" zoomScale="60" workbookViewId="0" topLeftCell="A1">
      <selection activeCell="E7" sqref="E7:M64"/>
    </sheetView>
  </sheetViews>
  <sheetFormatPr defaultColWidth="11.421875" defaultRowHeight="15"/>
  <cols>
    <col min="1" max="1" width="15.57421875" style="1" customWidth="1"/>
    <col min="2" max="2" width="16.140625" style="1" customWidth="1"/>
    <col min="3" max="3" width="5.140625" style="1" customWidth="1"/>
    <col min="4" max="4" width="65.140625" style="1" customWidth="1"/>
    <col min="5" max="5" width="7.57421875" style="1" customWidth="1"/>
    <col min="6" max="6" width="7.00390625" style="1" customWidth="1"/>
    <col min="7" max="7" width="22.57421875" style="1" customWidth="1"/>
    <col min="8" max="8" width="17.28125" style="1" customWidth="1"/>
    <col min="9" max="9" width="7.00390625" style="1" customWidth="1"/>
    <col min="10" max="10" width="19.140625" style="1" customWidth="1"/>
    <col min="11" max="11" width="14.421875" style="1" customWidth="1"/>
    <col min="12" max="12" width="7.00390625" style="1" customWidth="1"/>
    <col min="13" max="13" width="27.140625" style="1" customWidth="1"/>
    <col min="14" max="14" width="26.00390625" style="1" customWidth="1"/>
    <col min="15" max="15" width="11.421875" style="1" customWidth="1"/>
    <col min="16" max="16" width="22.57421875" style="1" customWidth="1"/>
    <col min="17" max="17" width="30.140625" style="1" customWidth="1"/>
    <col min="18" max="18" width="21.421875" style="1" customWidth="1"/>
    <col min="19" max="19" width="13.57421875" style="1" customWidth="1"/>
    <col min="20" max="20" width="11.421875" style="1" customWidth="1"/>
    <col min="21" max="21" width="7.8515625" style="1" customWidth="1"/>
    <col min="22" max="22" width="26.140625" style="1" customWidth="1"/>
    <col min="23" max="23" width="7.7109375" style="1" customWidth="1"/>
    <col min="24" max="24" width="29.7109375" style="1" customWidth="1"/>
    <col min="25" max="25" width="7.7109375" style="1" customWidth="1"/>
    <col min="26" max="26" width="23.57421875" style="1" customWidth="1"/>
    <col min="27" max="27" width="11.57421875" style="1" customWidth="1"/>
    <col min="28" max="28" width="28.57421875" style="1" customWidth="1"/>
    <col min="29" max="29" width="7.8515625" style="1" customWidth="1"/>
    <col min="30" max="30" width="20.00390625" style="1" customWidth="1"/>
    <col min="31" max="32" width="11.421875" style="1" customWidth="1"/>
    <col min="33" max="33" width="24.8515625" style="1" customWidth="1"/>
    <col min="34" max="34" width="47.421875" style="1" customWidth="1"/>
    <col min="35" max="16384" width="11.421875" style="1" customWidth="1"/>
  </cols>
  <sheetData>
    <row r="2" spans="4:61" ht="24.75" customHeight="1">
      <c r="D2" s="6" t="s">
        <v>59</v>
      </c>
      <c r="E2" s="97" t="s">
        <v>56</v>
      </c>
      <c r="F2" s="97"/>
      <c r="G2" s="97"/>
      <c r="H2" s="97"/>
      <c r="I2" s="97"/>
      <c r="J2" s="97"/>
      <c r="K2" s="97"/>
      <c r="L2" s="97"/>
      <c r="M2" s="97"/>
      <c r="N2" s="97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</row>
    <row r="3" spans="4:61" ht="21">
      <c r="D3" s="6" t="s">
        <v>57</v>
      </c>
      <c r="E3" s="84">
        <v>40879</v>
      </c>
      <c r="F3" s="84"/>
      <c r="G3" s="84"/>
      <c r="H3" s="84">
        <v>40883</v>
      </c>
      <c r="I3" s="84"/>
      <c r="J3" s="84"/>
      <c r="K3" s="84">
        <v>40885</v>
      </c>
      <c r="L3" s="84"/>
      <c r="M3" s="84"/>
      <c r="N3" s="9" t="s">
        <v>56</v>
      </c>
      <c r="AD3" s="31"/>
      <c r="AE3" s="31"/>
      <c r="AF3" s="31"/>
      <c r="AG3" s="86"/>
      <c r="AH3" s="86"/>
      <c r="AI3" s="86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</row>
    <row r="4" spans="4:61" ht="24.75" customHeight="1">
      <c r="D4" s="6" t="s">
        <v>78</v>
      </c>
      <c r="E4" s="94">
        <f>95.92+92.08+69.5-(3*41)</f>
        <v>134.5</v>
      </c>
      <c r="F4" s="94"/>
      <c r="G4" s="94"/>
      <c r="H4" s="94">
        <f>98.58+81.3+86.26+20+84.5-(4*41)</f>
        <v>206.64</v>
      </c>
      <c r="I4" s="94"/>
      <c r="J4" s="94"/>
      <c r="K4" s="94">
        <f>91.2+106.1+96.4+85.54-(4*41)</f>
        <v>215.24000000000007</v>
      </c>
      <c r="L4" s="94"/>
      <c r="M4" s="94"/>
      <c r="N4" s="15">
        <f>E4+H4+K4</f>
        <v>556.3800000000001</v>
      </c>
      <c r="O4" s="1" t="s">
        <v>79</v>
      </c>
      <c r="AD4" s="31"/>
      <c r="AE4" s="31"/>
      <c r="AF4" s="31"/>
      <c r="AG4" s="86"/>
      <c r="AH4" s="86"/>
      <c r="AI4" s="86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</row>
    <row r="5" spans="4:61" ht="24.75" customHeight="1">
      <c r="D5" s="6" t="s">
        <v>77</v>
      </c>
      <c r="E5" s="94">
        <v>52</v>
      </c>
      <c r="F5" s="94"/>
      <c r="G5" s="94"/>
      <c r="H5" s="94">
        <v>50.5</v>
      </c>
      <c r="I5" s="94"/>
      <c r="J5" s="94"/>
      <c r="K5" s="94">
        <v>56.7</v>
      </c>
      <c r="L5" s="94"/>
      <c r="M5" s="94"/>
      <c r="N5" s="16">
        <f>AVERAGE(E5:M5)</f>
        <v>53.06666666666666</v>
      </c>
      <c r="AD5" s="31"/>
      <c r="AE5" s="31"/>
      <c r="AF5" s="31"/>
      <c r="AG5" s="87"/>
      <c r="AH5" s="32"/>
      <c r="AI5" s="33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61" ht="26.25">
      <c r="A6" s="95" t="s">
        <v>26</v>
      </c>
      <c r="B6" s="96"/>
      <c r="C6" s="3"/>
      <c r="D6" s="2" t="s">
        <v>27</v>
      </c>
      <c r="E6" s="7" t="s">
        <v>75</v>
      </c>
      <c r="F6" s="10" t="s">
        <v>76</v>
      </c>
      <c r="G6" s="8" t="s">
        <v>58</v>
      </c>
      <c r="H6" s="7" t="s">
        <v>75</v>
      </c>
      <c r="I6" s="13" t="s">
        <v>76</v>
      </c>
      <c r="J6" s="8" t="s">
        <v>58</v>
      </c>
      <c r="K6" s="7" t="s">
        <v>75</v>
      </c>
      <c r="L6" s="13" t="s">
        <v>76</v>
      </c>
      <c r="M6" s="8" t="s">
        <v>58</v>
      </c>
      <c r="N6" s="17" t="s">
        <v>76</v>
      </c>
      <c r="AD6" s="31"/>
      <c r="AE6" s="31"/>
      <c r="AF6" s="31"/>
      <c r="AG6" s="87"/>
      <c r="AH6" s="32"/>
      <c r="AI6" s="33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</row>
    <row r="7" spans="1:61" ht="24.75" customHeight="1">
      <c r="A7" s="117" t="s">
        <v>0</v>
      </c>
      <c r="B7" s="114" t="s">
        <v>29</v>
      </c>
      <c r="C7" s="4">
        <v>1</v>
      </c>
      <c r="D7" s="23" t="s">
        <v>1</v>
      </c>
      <c r="E7" s="12"/>
      <c r="F7" s="13"/>
      <c r="G7" s="8"/>
      <c r="H7" s="12"/>
      <c r="I7" s="13"/>
      <c r="J7" s="8"/>
      <c r="K7" s="12"/>
      <c r="L7" s="13"/>
      <c r="M7" s="8"/>
      <c r="N7" s="18" t="e">
        <f>AVERAGE(F7,I7,L7)</f>
        <v>#DIV/0!</v>
      </c>
      <c r="AD7" s="31"/>
      <c r="AE7" s="31"/>
      <c r="AF7" s="31"/>
      <c r="AG7" s="87"/>
      <c r="AH7" s="32"/>
      <c r="AI7" s="33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</row>
    <row r="8" spans="1:61" ht="24.75" customHeight="1">
      <c r="A8" s="117"/>
      <c r="B8" s="115"/>
      <c r="C8" s="4">
        <v>2</v>
      </c>
      <c r="D8" s="23" t="s">
        <v>2</v>
      </c>
      <c r="E8" s="12"/>
      <c r="F8" s="13"/>
      <c r="G8" s="8"/>
      <c r="H8" s="12"/>
      <c r="I8" s="13"/>
      <c r="J8" s="8"/>
      <c r="K8" s="12"/>
      <c r="L8" s="13"/>
      <c r="M8" s="8"/>
      <c r="N8" s="18" t="e">
        <f aca="true" t="shared" si="0" ref="N8:N64">AVERAGE(F8,I8,L8)</f>
        <v>#DIV/0!</v>
      </c>
      <c r="AD8" s="31"/>
      <c r="AE8" s="31"/>
      <c r="AF8" s="31"/>
      <c r="AG8" s="87"/>
      <c r="AH8" s="32"/>
      <c r="AI8" s="33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</row>
    <row r="9" spans="1:61" ht="24.75" customHeight="1">
      <c r="A9" s="117"/>
      <c r="B9" s="115"/>
      <c r="C9" s="4">
        <v>3</v>
      </c>
      <c r="D9" s="23" t="s">
        <v>28</v>
      </c>
      <c r="E9" s="12"/>
      <c r="F9" s="13"/>
      <c r="G9" s="8"/>
      <c r="H9" s="12"/>
      <c r="I9" s="13"/>
      <c r="J9" s="8"/>
      <c r="K9" s="12"/>
      <c r="L9" s="13"/>
      <c r="M9" s="8"/>
      <c r="N9" s="18" t="e">
        <f t="shared" si="0"/>
        <v>#DIV/0!</v>
      </c>
      <c r="AD9" s="31"/>
      <c r="AE9" s="31"/>
      <c r="AF9" s="31"/>
      <c r="AG9" s="87"/>
      <c r="AH9" s="32"/>
      <c r="AI9" s="33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</row>
    <row r="10" spans="1:61" ht="37.5">
      <c r="A10" s="117"/>
      <c r="B10" s="115"/>
      <c r="C10" s="4">
        <v>4</v>
      </c>
      <c r="D10" s="23" t="s">
        <v>3</v>
      </c>
      <c r="E10" s="12"/>
      <c r="F10" s="13"/>
      <c r="G10" s="8"/>
      <c r="H10" s="12"/>
      <c r="I10" s="13"/>
      <c r="J10" s="8"/>
      <c r="K10" s="12"/>
      <c r="L10" s="13"/>
      <c r="M10" s="8"/>
      <c r="N10" s="18" t="e">
        <f t="shared" si="0"/>
        <v>#DIV/0!</v>
      </c>
      <c r="AD10" s="31"/>
      <c r="AE10" s="31"/>
      <c r="AF10" s="31"/>
      <c r="AG10" s="87"/>
      <c r="AH10" s="32"/>
      <c r="AI10" s="33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ht="26.25">
      <c r="A11" s="117"/>
      <c r="B11" s="116"/>
      <c r="C11" s="4">
        <v>5</v>
      </c>
      <c r="D11" s="23" t="s">
        <v>4</v>
      </c>
      <c r="E11" s="12"/>
      <c r="F11" s="13"/>
      <c r="G11" s="8"/>
      <c r="H11" s="12"/>
      <c r="I11" s="13"/>
      <c r="J11" s="8"/>
      <c r="K11" s="12"/>
      <c r="L11" s="13"/>
      <c r="M11" s="8"/>
      <c r="N11" s="18" t="e">
        <f t="shared" si="0"/>
        <v>#DIV/0!</v>
      </c>
      <c r="AD11" s="31"/>
      <c r="AE11" s="31"/>
      <c r="AF11" s="31"/>
      <c r="AG11" s="87"/>
      <c r="AH11" s="32"/>
      <c r="AI11" s="33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ht="24.75" customHeight="1">
      <c r="A12" s="117"/>
      <c r="B12" s="114" t="s">
        <v>30</v>
      </c>
      <c r="C12" s="4">
        <v>6</v>
      </c>
      <c r="D12" s="23" t="s">
        <v>80</v>
      </c>
      <c r="E12" s="12"/>
      <c r="F12" s="13"/>
      <c r="G12" s="8"/>
      <c r="H12" s="12"/>
      <c r="I12" s="13"/>
      <c r="J12" s="8"/>
      <c r="K12" s="12"/>
      <c r="L12" s="13"/>
      <c r="M12" s="8"/>
      <c r="N12" s="18" t="e">
        <f t="shared" si="0"/>
        <v>#DIV/0!</v>
      </c>
      <c r="AD12" s="31"/>
      <c r="AE12" s="31"/>
      <c r="AF12" s="31"/>
      <c r="AG12" s="87"/>
      <c r="AH12" s="32"/>
      <c r="AI12" s="33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ht="24.75" customHeight="1">
      <c r="A13" s="117"/>
      <c r="B13" s="115"/>
      <c r="C13" s="4">
        <v>7</v>
      </c>
      <c r="D13" s="23" t="s">
        <v>49</v>
      </c>
      <c r="E13" s="12"/>
      <c r="F13" s="13"/>
      <c r="G13" s="8"/>
      <c r="H13" s="12"/>
      <c r="I13" s="13"/>
      <c r="J13" s="8"/>
      <c r="K13" s="12"/>
      <c r="L13" s="13"/>
      <c r="M13" s="8"/>
      <c r="N13" s="18" t="e">
        <f t="shared" si="0"/>
        <v>#DIV/0!</v>
      </c>
      <c r="AD13" s="31"/>
      <c r="AE13" s="31"/>
      <c r="AF13" s="31"/>
      <c r="AG13" s="87"/>
      <c r="AH13" s="32"/>
      <c r="AI13" s="33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ht="24.75" customHeight="1">
      <c r="A14" s="117"/>
      <c r="B14" s="115"/>
      <c r="C14" s="4">
        <v>8</v>
      </c>
      <c r="D14" s="23" t="s">
        <v>34</v>
      </c>
      <c r="E14" s="12"/>
      <c r="F14" s="13"/>
      <c r="G14" s="8"/>
      <c r="H14" s="12"/>
      <c r="I14" s="13"/>
      <c r="J14" s="8"/>
      <c r="K14" s="12"/>
      <c r="L14" s="13"/>
      <c r="M14" s="8"/>
      <c r="N14" s="18" t="e">
        <f t="shared" si="0"/>
        <v>#DIV/0!</v>
      </c>
      <c r="AD14" s="31"/>
      <c r="AE14" s="31"/>
      <c r="AF14" s="31"/>
      <c r="AG14" s="87"/>
      <c r="AH14" s="32"/>
      <c r="AI14" s="33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ht="24.75" customHeight="1">
      <c r="A15" s="117"/>
      <c r="B15" s="116"/>
      <c r="C15" s="4">
        <v>9</v>
      </c>
      <c r="D15" s="23" t="s">
        <v>5</v>
      </c>
      <c r="E15" s="12"/>
      <c r="F15" s="13"/>
      <c r="G15" s="8"/>
      <c r="H15" s="12"/>
      <c r="I15" s="13"/>
      <c r="J15" s="8"/>
      <c r="K15" s="12"/>
      <c r="L15" s="13"/>
      <c r="M15" s="8"/>
      <c r="N15" s="18" t="e">
        <f t="shared" si="0"/>
        <v>#DIV/0!</v>
      </c>
      <c r="AD15" s="31"/>
      <c r="AE15" s="31"/>
      <c r="AF15" s="31"/>
      <c r="AG15" s="87"/>
      <c r="AH15" s="32"/>
      <c r="AI15" s="33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</row>
    <row r="16" spans="1:61" ht="24.75" customHeight="1">
      <c r="A16" s="104" t="s">
        <v>6</v>
      </c>
      <c r="B16" s="105"/>
      <c r="C16" s="4">
        <v>10</v>
      </c>
      <c r="D16" s="23" t="s">
        <v>31</v>
      </c>
      <c r="E16" s="12"/>
      <c r="F16" s="13"/>
      <c r="G16" s="8"/>
      <c r="H16" s="12"/>
      <c r="I16" s="13"/>
      <c r="J16" s="8"/>
      <c r="K16" s="12"/>
      <c r="L16" s="13"/>
      <c r="M16" s="8"/>
      <c r="N16" s="18" t="e">
        <f t="shared" si="0"/>
        <v>#DIV/0!</v>
      </c>
      <c r="AD16" s="31"/>
      <c r="AE16" s="31"/>
      <c r="AF16" s="31"/>
      <c r="AG16" s="87"/>
      <c r="AH16" s="32"/>
      <c r="AI16" s="33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</row>
    <row r="17" spans="1:61" ht="29.25" customHeight="1">
      <c r="A17" s="106"/>
      <c r="B17" s="107"/>
      <c r="C17" s="4">
        <v>11</v>
      </c>
      <c r="D17" s="23" t="s">
        <v>32</v>
      </c>
      <c r="E17" s="12"/>
      <c r="F17" s="13"/>
      <c r="G17" s="8"/>
      <c r="H17" s="12"/>
      <c r="I17" s="13"/>
      <c r="J17" s="8"/>
      <c r="K17" s="12"/>
      <c r="L17" s="13"/>
      <c r="M17" s="8"/>
      <c r="N17" s="18" t="e">
        <f t="shared" si="0"/>
        <v>#DIV/0!</v>
      </c>
      <c r="AD17" s="31"/>
      <c r="AE17" s="31"/>
      <c r="AF17" s="31"/>
      <c r="AG17" s="87"/>
      <c r="AH17" s="32"/>
      <c r="AI17" s="33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</row>
    <row r="18" spans="1:61" ht="26.25">
      <c r="A18" s="106"/>
      <c r="B18" s="107"/>
      <c r="C18" s="4">
        <v>12</v>
      </c>
      <c r="D18" s="23" t="s">
        <v>81</v>
      </c>
      <c r="E18" s="12"/>
      <c r="F18" s="13"/>
      <c r="G18" s="8"/>
      <c r="H18" s="12"/>
      <c r="I18" s="13"/>
      <c r="J18" s="8"/>
      <c r="K18" s="12"/>
      <c r="L18" s="13"/>
      <c r="M18" s="8"/>
      <c r="N18" s="18" t="e">
        <f t="shared" si="0"/>
        <v>#DIV/0!</v>
      </c>
      <c r="AD18" s="31"/>
      <c r="AE18" s="31"/>
      <c r="AF18" s="31"/>
      <c r="AG18" s="87"/>
      <c r="AH18" s="32"/>
      <c r="AI18" s="33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</row>
    <row r="19" spans="1:61" ht="33.75" customHeight="1">
      <c r="A19" s="106"/>
      <c r="B19" s="107"/>
      <c r="C19" s="4">
        <v>13</v>
      </c>
      <c r="D19" s="23" t="s">
        <v>7</v>
      </c>
      <c r="E19" s="12"/>
      <c r="F19" s="13"/>
      <c r="G19" s="8"/>
      <c r="H19" s="12"/>
      <c r="I19" s="13"/>
      <c r="J19" s="8"/>
      <c r="K19" s="12"/>
      <c r="L19" s="13"/>
      <c r="M19" s="8"/>
      <c r="N19" s="18" t="e">
        <f t="shared" si="0"/>
        <v>#DIV/0!</v>
      </c>
      <c r="AD19" s="31"/>
      <c r="AE19" s="31"/>
      <c r="AF19" s="31"/>
      <c r="AG19" s="87"/>
      <c r="AH19" s="34"/>
      <c r="AI19" s="35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</row>
    <row r="20" spans="1:61" ht="24.75" customHeight="1">
      <c r="A20" s="106"/>
      <c r="B20" s="107"/>
      <c r="C20" s="4">
        <v>14</v>
      </c>
      <c r="D20" s="23" t="s">
        <v>52</v>
      </c>
      <c r="E20" s="12"/>
      <c r="F20" s="13"/>
      <c r="G20" s="8"/>
      <c r="H20" s="12"/>
      <c r="I20" s="13"/>
      <c r="J20" s="8"/>
      <c r="K20" s="12"/>
      <c r="L20" s="13"/>
      <c r="M20" s="8"/>
      <c r="N20" s="18" t="e">
        <f t="shared" si="0"/>
        <v>#DIV/0!</v>
      </c>
      <c r="AD20" s="31"/>
      <c r="AE20" s="31"/>
      <c r="AF20" s="31"/>
      <c r="AG20" s="88"/>
      <c r="AH20" s="32"/>
      <c r="AI20" s="33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1:61" ht="24.75" customHeight="1">
      <c r="A21" s="106"/>
      <c r="B21" s="107"/>
      <c r="C21" s="4">
        <v>15</v>
      </c>
      <c r="D21" s="23" t="s">
        <v>67</v>
      </c>
      <c r="E21" s="12"/>
      <c r="F21" s="13"/>
      <c r="G21" s="8"/>
      <c r="H21" s="12"/>
      <c r="I21" s="13"/>
      <c r="J21" s="8"/>
      <c r="K21" s="12"/>
      <c r="L21" s="13"/>
      <c r="M21" s="8"/>
      <c r="N21" s="18" t="e">
        <f t="shared" si="0"/>
        <v>#DIV/0!</v>
      </c>
      <c r="AD21" s="31"/>
      <c r="AE21" s="31"/>
      <c r="AF21" s="31"/>
      <c r="AG21" s="88"/>
      <c r="AH21" s="32"/>
      <c r="AI21" s="33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ht="24.75" customHeight="1">
      <c r="A22" s="106"/>
      <c r="B22" s="107"/>
      <c r="C22" s="4">
        <v>16</v>
      </c>
      <c r="D22" s="23" t="s">
        <v>35</v>
      </c>
      <c r="E22" s="12"/>
      <c r="F22" s="13"/>
      <c r="G22" s="8"/>
      <c r="H22" s="12"/>
      <c r="I22" s="13"/>
      <c r="J22" s="8"/>
      <c r="K22" s="12"/>
      <c r="L22" s="13"/>
      <c r="M22" s="8"/>
      <c r="N22" s="18" t="e">
        <f t="shared" si="0"/>
        <v>#DIV/0!</v>
      </c>
      <c r="AD22" s="31"/>
      <c r="AE22" s="31"/>
      <c r="AF22" s="31"/>
      <c r="AG22" s="88"/>
      <c r="AH22" s="32"/>
      <c r="AI22" s="33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61" ht="24.75" customHeight="1">
      <c r="A23" s="108"/>
      <c r="B23" s="109"/>
      <c r="C23" s="4">
        <v>17</v>
      </c>
      <c r="D23" s="23" t="s">
        <v>8</v>
      </c>
      <c r="E23" s="12"/>
      <c r="F23" s="13"/>
      <c r="G23" s="8"/>
      <c r="H23" s="12"/>
      <c r="I23" s="13"/>
      <c r="J23" s="8"/>
      <c r="K23" s="12"/>
      <c r="L23" s="13"/>
      <c r="M23" s="8"/>
      <c r="N23" s="18" t="e">
        <f t="shared" si="0"/>
        <v>#DIV/0!</v>
      </c>
      <c r="AD23" s="31"/>
      <c r="AE23" s="31"/>
      <c r="AF23" s="31"/>
      <c r="AG23" s="88"/>
      <c r="AH23" s="32"/>
      <c r="AI23" s="33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</row>
    <row r="24" spans="1:61" ht="24.75" customHeight="1">
      <c r="A24" s="110" t="s">
        <v>47</v>
      </c>
      <c r="B24" s="111"/>
      <c r="C24" s="4">
        <v>18</v>
      </c>
      <c r="D24" s="23" t="s">
        <v>33</v>
      </c>
      <c r="E24" s="12"/>
      <c r="F24" s="13"/>
      <c r="G24" s="8"/>
      <c r="H24" s="12"/>
      <c r="I24" s="13"/>
      <c r="J24" s="8"/>
      <c r="K24" s="12"/>
      <c r="L24" s="13"/>
      <c r="M24" s="8"/>
      <c r="N24" s="18" t="e">
        <f t="shared" si="0"/>
        <v>#DIV/0!</v>
      </c>
      <c r="AD24" s="31"/>
      <c r="AE24" s="31"/>
      <c r="AF24" s="31"/>
      <c r="AG24" s="88"/>
      <c r="AH24" s="32"/>
      <c r="AI24" s="33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ht="24.75" customHeight="1">
      <c r="A25" s="112"/>
      <c r="B25" s="113"/>
      <c r="C25" s="4">
        <v>19</v>
      </c>
      <c r="D25" s="23" t="s">
        <v>74</v>
      </c>
      <c r="E25" s="12"/>
      <c r="F25" s="13"/>
      <c r="G25" s="8"/>
      <c r="H25" s="12"/>
      <c r="I25" s="13"/>
      <c r="J25" s="8"/>
      <c r="K25" s="12"/>
      <c r="L25" s="13"/>
      <c r="M25" s="8"/>
      <c r="N25" s="18" t="e">
        <f t="shared" si="0"/>
        <v>#DIV/0!</v>
      </c>
      <c r="AD25" s="31"/>
      <c r="AE25" s="31"/>
      <c r="AF25" s="31"/>
      <c r="AG25" s="88"/>
      <c r="AH25" s="36"/>
      <c r="AI25" s="37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1:61" ht="24.75" customHeight="1">
      <c r="A26" s="104" t="s">
        <v>43</v>
      </c>
      <c r="B26" s="105"/>
      <c r="C26" s="4">
        <v>20</v>
      </c>
      <c r="D26" s="23" t="s">
        <v>40</v>
      </c>
      <c r="E26" s="12"/>
      <c r="F26" s="13"/>
      <c r="G26" s="8"/>
      <c r="H26" s="12"/>
      <c r="I26" s="13"/>
      <c r="J26" s="8"/>
      <c r="K26" s="12"/>
      <c r="L26" s="13"/>
      <c r="M26" s="8"/>
      <c r="N26" s="18" t="e">
        <f t="shared" si="0"/>
        <v>#DIV/0!</v>
      </c>
      <c r="AD26" s="31"/>
      <c r="AE26" s="31"/>
      <c r="AF26" s="31"/>
      <c r="AG26" s="89"/>
      <c r="AH26" s="32"/>
      <c r="AI26" s="33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</row>
    <row r="27" spans="1:61" ht="30" customHeight="1">
      <c r="A27" s="106"/>
      <c r="B27" s="107"/>
      <c r="C27" s="4">
        <v>21</v>
      </c>
      <c r="D27" s="23" t="s">
        <v>41</v>
      </c>
      <c r="E27" s="12"/>
      <c r="F27" s="13"/>
      <c r="G27" s="8"/>
      <c r="H27" s="12"/>
      <c r="I27" s="13"/>
      <c r="J27" s="8"/>
      <c r="K27" s="12"/>
      <c r="L27" s="13"/>
      <c r="M27" s="8"/>
      <c r="N27" s="18" t="e">
        <f t="shared" si="0"/>
        <v>#DIV/0!</v>
      </c>
      <c r="AD27" s="31"/>
      <c r="AE27" s="31"/>
      <c r="AF27" s="31"/>
      <c r="AG27" s="89"/>
      <c r="AH27" s="32"/>
      <c r="AI27" s="33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:61" ht="24.75" customHeight="1">
      <c r="A28" s="106"/>
      <c r="B28" s="107"/>
      <c r="C28" s="4">
        <v>22</v>
      </c>
      <c r="D28" s="23" t="s">
        <v>42</v>
      </c>
      <c r="E28" s="12"/>
      <c r="F28" s="13"/>
      <c r="G28" s="8"/>
      <c r="H28" s="12"/>
      <c r="I28" s="13"/>
      <c r="J28" s="8"/>
      <c r="K28" s="12"/>
      <c r="L28" s="13"/>
      <c r="M28" s="8"/>
      <c r="N28" s="18" t="e">
        <f t="shared" si="0"/>
        <v>#DIV/0!</v>
      </c>
      <c r="AD28" s="31"/>
      <c r="AE28" s="31"/>
      <c r="AF28" s="31"/>
      <c r="AG28" s="89"/>
      <c r="AH28" s="32"/>
      <c r="AI28" s="33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1:61" ht="24.75" customHeight="1">
      <c r="A29" s="108"/>
      <c r="B29" s="109"/>
      <c r="C29" s="4">
        <v>23</v>
      </c>
      <c r="D29" s="23" t="s">
        <v>39</v>
      </c>
      <c r="E29" s="12"/>
      <c r="F29" s="13"/>
      <c r="G29" s="8"/>
      <c r="H29" s="12"/>
      <c r="I29" s="13"/>
      <c r="J29" s="8"/>
      <c r="K29" s="12"/>
      <c r="L29" s="13"/>
      <c r="M29" s="8"/>
      <c r="N29" s="18" t="e">
        <f t="shared" si="0"/>
        <v>#DIV/0!</v>
      </c>
      <c r="AD29" s="31"/>
      <c r="AE29" s="31"/>
      <c r="AF29" s="31"/>
      <c r="AG29" s="89"/>
      <c r="AH29" s="32"/>
      <c r="AI29" s="33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</row>
    <row r="30" spans="1:61" ht="24.75" customHeight="1">
      <c r="A30" s="125" t="s">
        <v>9</v>
      </c>
      <c r="B30" s="126"/>
      <c r="C30" s="4">
        <v>24</v>
      </c>
      <c r="D30" s="23" t="s">
        <v>9</v>
      </c>
      <c r="E30" s="12"/>
      <c r="F30" s="13"/>
      <c r="G30" s="8"/>
      <c r="H30" s="12"/>
      <c r="I30" s="13"/>
      <c r="J30" s="8"/>
      <c r="K30" s="12"/>
      <c r="L30" s="13"/>
      <c r="M30" s="8"/>
      <c r="N30" s="18" t="e">
        <f t="shared" si="0"/>
        <v>#DIV/0!</v>
      </c>
      <c r="AD30" s="31"/>
      <c r="AE30" s="31"/>
      <c r="AF30" s="31"/>
      <c r="AG30" s="89"/>
      <c r="AH30" s="32"/>
      <c r="AI30" s="33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</row>
    <row r="31" spans="1:61" ht="24.75" customHeight="1">
      <c r="A31" s="104" t="s">
        <v>10</v>
      </c>
      <c r="B31" s="105"/>
      <c r="C31" s="4">
        <v>25</v>
      </c>
      <c r="D31" s="23" t="s">
        <v>86</v>
      </c>
      <c r="E31" s="12"/>
      <c r="F31" s="13"/>
      <c r="G31" s="8"/>
      <c r="H31" s="12"/>
      <c r="I31" s="13"/>
      <c r="J31" s="8"/>
      <c r="K31" s="12"/>
      <c r="L31" s="13"/>
      <c r="M31" s="8"/>
      <c r="N31" s="18" t="e">
        <f t="shared" si="0"/>
        <v>#DIV/0!</v>
      </c>
      <c r="AD31" s="31"/>
      <c r="AE31" s="31"/>
      <c r="AF31" s="31"/>
      <c r="AG31" s="89"/>
      <c r="AH31" s="38"/>
      <c r="AI31" s="39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ht="34.5" customHeight="1">
      <c r="A32" s="106"/>
      <c r="B32" s="107"/>
      <c r="C32" s="4">
        <v>26</v>
      </c>
      <c r="D32" s="23" t="s">
        <v>46</v>
      </c>
      <c r="E32" s="12"/>
      <c r="F32" s="13"/>
      <c r="G32" s="8"/>
      <c r="H32" s="12"/>
      <c r="I32" s="13"/>
      <c r="J32" s="8"/>
      <c r="K32" s="12"/>
      <c r="L32" s="13"/>
      <c r="M32" s="8"/>
      <c r="N32" s="18" t="e">
        <f t="shared" si="0"/>
        <v>#DIV/0!</v>
      </c>
      <c r="AD32" s="31"/>
      <c r="AE32" s="31"/>
      <c r="AF32" s="31"/>
      <c r="AG32" s="90"/>
      <c r="AH32" s="32"/>
      <c r="AI32" s="33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1:61" ht="24.75" customHeight="1">
      <c r="A33" s="106"/>
      <c r="B33" s="107"/>
      <c r="C33" s="4">
        <v>27</v>
      </c>
      <c r="D33" s="23" t="s">
        <v>51</v>
      </c>
      <c r="E33" s="12"/>
      <c r="F33" s="13"/>
      <c r="G33" s="8"/>
      <c r="H33" s="12"/>
      <c r="I33" s="13"/>
      <c r="J33" s="8"/>
      <c r="K33" s="12"/>
      <c r="L33" s="13"/>
      <c r="M33" s="8"/>
      <c r="N33" s="18" t="e">
        <f t="shared" si="0"/>
        <v>#DIV/0!</v>
      </c>
      <c r="AD33" s="31"/>
      <c r="AE33" s="31"/>
      <c r="AF33" s="31"/>
      <c r="AG33" s="90"/>
      <c r="AH33" s="32"/>
      <c r="AI33" s="33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1:61" ht="24.75" customHeight="1">
      <c r="A34" s="106"/>
      <c r="B34" s="107"/>
      <c r="C34" s="4">
        <v>28</v>
      </c>
      <c r="D34" s="23" t="s">
        <v>72</v>
      </c>
      <c r="E34" s="12"/>
      <c r="F34" s="13"/>
      <c r="G34" s="8"/>
      <c r="H34" s="12"/>
      <c r="I34" s="13"/>
      <c r="J34" s="8"/>
      <c r="K34" s="12"/>
      <c r="L34" s="13"/>
      <c r="M34" s="8"/>
      <c r="N34" s="18" t="e">
        <f t="shared" si="0"/>
        <v>#DIV/0!</v>
      </c>
      <c r="AD34" s="31"/>
      <c r="AE34" s="31"/>
      <c r="AF34" s="31"/>
      <c r="AG34" s="90"/>
      <c r="AH34" s="32"/>
      <c r="AI34" s="33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1:61" ht="24.75" customHeight="1">
      <c r="A35" s="108"/>
      <c r="B35" s="109"/>
      <c r="C35" s="4">
        <v>29</v>
      </c>
      <c r="D35" s="23" t="s">
        <v>50</v>
      </c>
      <c r="E35" s="12"/>
      <c r="F35" s="13"/>
      <c r="G35" s="8"/>
      <c r="H35" s="12"/>
      <c r="I35" s="13"/>
      <c r="J35" s="8"/>
      <c r="K35" s="12"/>
      <c r="L35" s="13"/>
      <c r="M35" s="8"/>
      <c r="N35" s="18" t="e">
        <f t="shared" si="0"/>
        <v>#DIV/0!</v>
      </c>
      <c r="AD35" s="31"/>
      <c r="AE35" s="31"/>
      <c r="AF35" s="31"/>
      <c r="AG35" s="90"/>
      <c r="AH35" s="40"/>
      <c r="AI35" s="4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1:61" ht="34.5" customHeight="1">
      <c r="A36" s="104" t="s">
        <v>11</v>
      </c>
      <c r="B36" s="105"/>
      <c r="C36" s="4">
        <v>30</v>
      </c>
      <c r="D36" s="23" t="s">
        <v>12</v>
      </c>
      <c r="E36" s="12"/>
      <c r="F36" s="13"/>
      <c r="G36" s="8"/>
      <c r="H36" s="12"/>
      <c r="I36" s="13"/>
      <c r="J36" s="8"/>
      <c r="K36" s="12"/>
      <c r="L36" s="13"/>
      <c r="M36" s="8"/>
      <c r="N36" s="18" t="e">
        <f t="shared" si="0"/>
        <v>#DIV/0!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91"/>
      <c r="AH36" s="42"/>
      <c r="AI36" s="33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1:61" ht="24.75" customHeight="1">
      <c r="A37" s="106"/>
      <c r="B37" s="107"/>
      <c r="C37" s="4">
        <v>31</v>
      </c>
      <c r="D37" s="23" t="s">
        <v>53</v>
      </c>
      <c r="E37" s="12"/>
      <c r="F37" s="13"/>
      <c r="G37" s="8"/>
      <c r="H37" s="12"/>
      <c r="I37" s="13"/>
      <c r="J37" s="8"/>
      <c r="K37" s="12"/>
      <c r="L37" s="13"/>
      <c r="M37" s="8"/>
      <c r="N37" s="18" t="e">
        <f t="shared" si="0"/>
        <v>#DIV/0!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91"/>
      <c r="AH37" s="43"/>
      <c r="AI37" s="44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1:61" ht="24.75" customHeight="1">
      <c r="A38" s="106"/>
      <c r="B38" s="107"/>
      <c r="C38" s="4">
        <v>32</v>
      </c>
      <c r="D38" s="23" t="s">
        <v>44</v>
      </c>
      <c r="E38" s="12"/>
      <c r="F38" s="13"/>
      <c r="G38" s="8"/>
      <c r="H38" s="12"/>
      <c r="I38" s="13"/>
      <c r="J38" s="8"/>
      <c r="K38" s="12"/>
      <c r="L38" s="13"/>
      <c r="M38" s="8"/>
      <c r="N38" s="18" t="e">
        <f t="shared" si="0"/>
        <v>#DIV/0!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92"/>
      <c r="AH38" s="32"/>
      <c r="AI38" s="33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1:61" ht="24.75" customHeight="1">
      <c r="A39" s="106"/>
      <c r="B39" s="107"/>
      <c r="C39" s="4">
        <v>33</v>
      </c>
      <c r="D39" s="23" t="s">
        <v>48</v>
      </c>
      <c r="E39" s="12"/>
      <c r="F39" s="13"/>
      <c r="G39" s="8"/>
      <c r="H39" s="12"/>
      <c r="I39" s="13"/>
      <c r="J39" s="8"/>
      <c r="K39" s="12"/>
      <c r="L39" s="13"/>
      <c r="M39" s="8"/>
      <c r="N39" s="18" t="e">
        <f t="shared" si="0"/>
        <v>#DIV/0!</v>
      </c>
      <c r="P39" s="100"/>
      <c r="Q39" s="100"/>
      <c r="R39" s="100"/>
      <c r="S39" s="100"/>
      <c r="T39" s="31"/>
      <c r="U39" s="31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31"/>
      <c r="AG39" s="92"/>
      <c r="AH39" s="32"/>
      <c r="AI39" s="33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1:61" ht="37.5" customHeight="1">
      <c r="A40" s="106"/>
      <c r="B40" s="107"/>
      <c r="C40" s="4">
        <v>34</v>
      </c>
      <c r="D40" s="23" t="s">
        <v>85</v>
      </c>
      <c r="E40" s="12"/>
      <c r="F40" s="13"/>
      <c r="G40" s="8"/>
      <c r="H40" s="12"/>
      <c r="I40" s="13"/>
      <c r="J40" s="8"/>
      <c r="K40" s="12"/>
      <c r="L40" s="13"/>
      <c r="M40" s="8"/>
      <c r="N40" s="18" t="e">
        <f t="shared" si="0"/>
        <v>#DIV/0!</v>
      </c>
      <c r="P40" s="101"/>
      <c r="Q40" s="59"/>
      <c r="R40" s="60"/>
      <c r="S40" s="59"/>
      <c r="T40" s="31"/>
      <c r="U40" s="31"/>
      <c r="V40" s="31"/>
      <c r="W40" s="54"/>
      <c r="X40" s="31"/>
      <c r="Y40" s="54"/>
      <c r="Z40" s="55"/>
      <c r="AA40" s="55"/>
      <c r="AB40" s="31"/>
      <c r="AC40" s="55"/>
      <c r="AD40" s="45"/>
      <c r="AE40" s="46"/>
      <c r="AF40" s="31"/>
      <c r="AG40" s="92"/>
      <c r="AH40" s="32"/>
      <c r="AI40" s="33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1:61" ht="26.25">
      <c r="A41" s="106"/>
      <c r="B41" s="107"/>
      <c r="C41" s="4">
        <v>35</v>
      </c>
      <c r="D41" s="23" t="s">
        <v>93</v>
      </c>
      <c r="E41" s="12"/>
      <c r="F41" s="13"/>
      <c r="G41" s="8"/>
      <c r="H41" s="12"/>
      <c r="I41" s="13"/>
      <c r="J41" s="8"/>
      <c r="K41" s="12"/>
      <c r="L41" s="13"/>
      <c r="M41" s="8"/>
      <c r="N41" s="18" t="e">
        <f t="shared" si="0"/>
        <v>#DIV/0!</v>
      </c>
      <c r="P41" s="101"/>
      <c r="Q41" s="61"/>
      <c r="R41" s="62"/>
      <c r="S41" s="62"/>
      <c r="T41" s="31"/>
      <c r="U41" s="31"/>
      <c r="V41" s="63"/>
      <c r="W41" s="54"/>
      <c r="X41" s="63"/>
      <c r="Y41" s="54"/>
      <c r="Z41" s="55"/>
      <c r="AA41" s="55"/>
      <c r="AB41" s="31"/>
      <c r="AC41" s="55"/>
      <c r="AD41" s="55"/>
      <c r="AE41" s="31"/>
      <c r="AF41" s="31"/>
      <c r="AG41" s="92"/>
      <c r="AH41" s="47"/>
      <c r="AI41" s="48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1:61" ht="26.25">
      <c r="A42" s="106"/>
      <c r="B42" s="107"/>
      <c r="C42" s="4">
        <v>36</v>
      </c>
      <c r="D42" s="23" t="s">
        <v>68</v>
      </c>
      <c r="E42" s="12"/>
      <c r="F42" s="13"/>
      <c r="G42" s="8"/>
      <c r="H42" s="12"/>
      <c r="I42" s="13"/>
      <c r="J42" s="8"/>
      <c r="K42" s="12"/>
      <c r="L42" s="13"/>
      <c r="M42" s="8"/>
      <c r="N42" s="18" t="e">
        <f t="shared" si="0"/>
        <v>#DIV/0!</v>
      </c>
      <c r="P42" s="101"/>
      <c r="Q42" s="64"/>
      <c r="R42" s="65"/>
      <c r="S42" s="65"/>
      <c r="T42" s="31"/>
      <c r="U42" s="31"/>
      <c r="V42" s="63"/>
      <c r="W42" s="54"/>
      <c r="X42" s="63"/>
      <c r="Y42" s="54"/>
      <c r="Z42" s="31"/>
      <c r="AA42" s="56"/>
      <c r="AB42" s="31"/>
      <c r="AC42" s="55"/>
      <c r="AD42" s="31"/>
      <c r="AE42" s="31"/>
      <c r="AF42" s="31"/>
      <c r="AG42" s="93"/>
      <c r="AH42" s="32"/>
      <c r="AI42" s="33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  <row r="43" spans="1:61" ht="26.25">
      <c r="A43" s="108"/>
      <c r="B43" s="109"/>
      <c r="C43" s="4">
        <v>37</v>
      </c>
      <c r="D43" s="23" t="s">
        <v>13</v>
      </c>
      <c r="E43" s="12"/>
      <c r="F43" s="13"/>
      <c r="G43" s="8"/>
      <c r="H43" s="12"/>
      <c r="I43" s="13"/>
      <c r="J43" s="8"/>
      <c r="K43" s="12"/>
      <c r="L43" s="13"/>
      <c r="M43" s="8"/>
      <c r="N43" s="18" t="e">
        <f t="shared" si="0"/>
        <v>#DIV/0!</v>
      </c>
      <c r="P43" s="101"/>
      <c r="Q43" s="66"/>
      <c r="R43" s="67"/>
      <c r="S43" s="67"/>
      <c r="T43" s="31"/>
      <c r="U43" s="31"/>
      <c r="V43" s="45"/>
      <c r="W43" s="46"/>
      <c r="X43" s="63"/>
      <c r="Y43" s="54"/>
      <c r="Z43" s="31"/>
      <c r="AA43" s="55"/>
      <c r="AB43" s="31"/>
      <c r="AC43" s="55"/>
      <c r="AD43" s="31"/>
      <c r="AE43" s="31"/>
      <c r="AF43" s="31"/>
      <c r="AG43" s="93"/>
      <c r="AH43" s="32"/>
      <c r="AI43" s="33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</row>
    <row r="44" spans="1:61" ht="24.75" customHeight="1">
      <c r="A44" s="104" t="s">
        <v>54</v>
      </c>
      <c r="B44" s="105"/>
      <c r="C44" s="4">
        <v>38</v>
      </c>
      <c r="D44" s="24" t="s">
        <v>55</v>
      </c>
      <c r="E44" s="12"/>
      <c r="F44" s="13"/>
      <c r="G44" s="8"/>
      <c r="H44" s="12"/>
      <c r="I44" s="13"/>
      <c r="J44" s="8"/>
      <c r="K44" s="12"/>
      <c r="L44" s="13"/>
      <c r="M44" s="8"/>
      <c r="N44" s="18" t="e">
        <f t="shared" si="0"/>
        <v>#DIV/0!</v>
      </c>
      <c r="P44" s="101"/>
      <c r="Q44" s="68"/>
      <c r="R44" s="69"/>
      <c r="S44" s="69"/>
      <c r="T44" s="31"/>
      <c r="U44" s="31"/>
      <c r="V44" s="31"/>
      <c r="W44" s="31"/>
      <c r="X44" s="63"/>
      <c r="Y44" s="54"/>
      <c r="Z44" s="31"/>
      <c r="AA44" s="55"/>
      <c r="AB44" s="31"/>
      <c r="AC44" s="55"/>
      <c r="AD44" s="31"/>
      <c r="AE44" s="31"/>
      <c r="AF44" s="31"/>
      <c r="AG44" s="93"/>
      <c r="AH44" s="32"/>
      <c r="AI44" s="33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1:61" ht="24.75" customHeight="1">
      <c r="A45" s="106"/>
      <c r="B45" s="107"/>
      <c r="C45" s="4">
        <v>39</v>
      </c>
      <c r="D45" s="24" t="s">
        <v>69</v>
      </c>
      <c r="E45" s="12"/>
      <c r="F45" s="13"/>
      <c r="G45" s="8"/>
      <c r="H45" s="12"/>
      <c r="I45" s="13"/>
      <c r="J45" s="8"/>
      <c r="K45" s="12"/>
      <c r="L45" s="13"/>
      <c r="M45" s="8"/>
      <c r="N45" s="18" t="e">
        <f t="shared" si="0"/>
        <v>#DIV/0!</v>
      </c>
      <c r="P45" s="101"/>
      <c r="Q45" s="70"/>
      <c r="R45" s="71"/>
      <c r="S45" s="71"/>
      <c r="T45" s="31"/>
      <c r="U45" s="31"/>
      <c r="V45" s="31"/>
      <c r="W45" s="31"/>
      <c r="X45" s="57"/>
      <c r="Y45" s="58"/>
      <c r="Z45" s="31"/>
      <c r="AA45" s="55"/>
      <c r="AB45" s="31"/>
      <c r="AC45" s="55"/>
      <c r="AD45" s="31"/>
      <c r="AE45" s="31"/>
      <c r="AF45" s="31"/>
      <c r="AG45" s="93"/>
      <c r="AH45" s="32"/>
      <c r="AI45" s="33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  <row r="46" spans="1:61" ht="24.75" customHeight="1">
      <c r="A46" s="106"/>
      <c r="B46" s="107"/>
      <c r="C46" s="4">
        <v>40</v>
      </c>
      <c r="D46" s="24" t="s">
        <v>71</v>
      </c>
      <c r="E46" s="12"/>
      <c r="F46" s="13"/>
      <c r="G46" s="8"/>
      <c r="H46" s="12"/>
      <c r="I46" s="13"/>
      <c r="J46" s="8"/>
      <c r="K46" s="12"/>
      <c r="L46" s="13"/>
      <c r="M46" s="8"/>
      <c r="N46" s="18" t="e">
        <f t="shared" si="0"/>
        <v>#DIV/0!</v>
      </c>
      <c r="P46" s="101"/>
      <c r="Q46" s="72"/>
      <c r="R46" s="73"/>
      <c r="S46" s="73"/>
      <c r="T46" s="31"/>
      <c r="U46" s="31"/>
      <c r="V46" s="31"/>
      <c r="W46" s="31"/>
      <c r="X46" s="31"/>
      <c r="Y46" s="31"/>
      <c r="Z46" s="31"/>
      <c r="AA46" s="55"/>
      <c r="AB46" s="31"/>
      <c r="AC46" s="55"/>
      <c r="AD46" s="31"/>
      <c r="AE46" s="31"/>
      <c r="AF46" s="31"/>
      <c r="AG46" s="93"/>
      <c r="AH46" s="32"/>
      <c r="AI46" s="33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</row>
    <row r="47" spans="1:61" ht="24.75" customHeight="1">
      <c r="A47" s="108"/>
      <c r="B47" s="109"/>
      <c r="C47" s="4">
        <v>41</v>
      </c>
      <c r="D47" s="24" t="s">
        <v>83</v>
      </c>
      <c r="E47" s="12"/>
      <c r="F47" s="13"/>
      <c r="G47" s="8"/>
      <c r="H47" s="12"/>
      <c r="I47" s="13"/>
      <c r="J47" s="8"/>
      <c r="K47" s="12"/>
      <c r="L47" s="13"/>
      <c r="M47" s="8"/>
      <c r="N47" s="18" t="e">
        <f t="shared" si="0"/>
        <v>#DIV/0!</v>
      </c>
      <c r="P47" s="101"/>
      <c r="Q47" s="74"/>
      <c r="R47" s="75"/>
      <c r="S47" s="75"/>
      <c r="T47" s="31"/>
      <c r="U47" s="31"/>
      <c r="V47" s="31"/>
      <c r="W47" s="31"/>
      <c r="X47" s="31"/>
      <c r="Y47" s="31"/>
      <c r="Z47" s="31"/>
      <c r="AA47" s="55"/>
      <c r="AB47" s="31"/>
      <c r="AC47" s="55"/>
      <c r="AD47" s="31"/>
      <c r="AE47" s="31"/>
      <c r="AF47" s="31"/>
      <c r="AG47" s="93"/>
      <c r="AH47" s="49"/>
      <c r="AI47" s="33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</row>
    <row r="48" spans="1:61" ht="24.75" customHeight="1">
      <c r="A48" s="118" t="s">
        <v>14</v>
      </c>
      <c r="B48" s="119"/>
      <c r="C48" s="4">
        <v>42</v>
      </c>
      <c r="D48" s="25" t="s">
        <v>73</v>
      </c>
      <c r="E48" s="12"/>
      <c r="F48" s="13"/>
      <c r="G48" s="8"/>
      <c r="H48" s="12"/>
      <c r="I48" s="13"/>
      <c r="J48" s="8"/>
      <c r="K48" s="12"/>
      <c r="L48" s="13"/>
      <c r="M48" s="8"/>
      <c r="N48" s="18" t="e">
        <f t="shared" si="0"/>
        <v>#DIV/0!</v>
      </c>
      <c r="P48" s="101"/>
      <c r="Q48" s="76"/>
      <c r="R48" s="77"/>
      <c r="S48" s="77"/>
      <c r="T48" s="31"/>
      <c r="U48" s="31"/>
      <c r="V48" s="31"/>
      <c r="W48" s="31"/>
      <c r="X48" s="31"/>
      <c r="Y48" s="31"/>
      <c r="Z48" s="31"/>
      <c r="AA48" s="55"/>
      <c r="AB48" s="31"/>
      <c r="AC48" s="55"/>
      <c r="AD48" s="31"/>
      <c r="AE48" s="31"/>
      <c r="AF48" s="31"/>
      <c r="AG48" s="93"/>
      <c r="AH48" s="32"/>
      <c r="AI48" s="33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</row>
    <row r="49" spans="1:61" ht="26.25">
      <c r="A49" s="120"/>
      <c r="B49" s="121"/>
      <c r="C49" s="4">
        <v>43</v>
      </c>
      <c r="D49" s="25" t="s">
        <v>45</v>
      </c>
      <c r="E49" s="12"/>
      <c r="F49" s="13"/>
      <c r="G49" s="8"/>
      <c r="H49" s="12"/>
      <c r="I49" s="13"/>
      <c r="J49" s="8"/>
      <c r="K49" s="12"/>
      <c r="L49" s="13"/>
      <c r="M49" s="8"/>
      <c r="N49" s="18" t="e">
        <f t="shared" si="0"/>
        <v>#DIV/0!</v>
      </c>
      <c r="P49" s="101"/>
      <c r="Q49" s="78"/>
      <c r="R49" s="79"/>
      <c r="S49" s="79"/>
      <c r="T49" s="31"/>
      <c r="U49" s="31"/>
      <c r="V49" s="31"/>
      <c r="W49" s="31"/>
      <c r="X49" s="31"/>
      <c r="Y49" s="31"/>
      <c r="Z49" s="45"/>
      <c r="AA49" s="46"/>
      <c r="AB49" s="31"/>
      <c r="AC49" s="55"/>
      <c r="AD49" s="31"/>
      <c r="AE49" s="31"/>
      <c r="AF49" s="31"/>
      <c r="AG49" s="93"/>
      <c r="AH49" s="50"/>
      <c r="AI49" s="5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</row>
    <row r="50" spans="1:61" ht="26.25">
      <c r="A50" s="122"/>
      <c r="B50" s="123"/>
      <c r="C50" s="4">
        <v>44</v>
      </c>
      <c r="D50" s="26" t="s">
        <v>82</v>
      </c>
      <c r="E50" s="12"/>
      <c r="F50" s="13"/>
      <c r="G50" s="8"/>
      <c r="H50" s="12"/>
      <c r="I50" s="13"/>
      <c r="J50" s="8"/>
      <c r="K50" s="12"/>
      <c r="L50" s="13"/>
      <c r="M50" s="8"/>
      <c r="N50" s="18" t="e">
        <f t="shared" si="0"/>
        <v>#DIV/0!</v>
      </c>
      <c r="P50" s="101"/>
      <c r="Q50" s="80"/>
      <c r="R50" s="81"/>
      <c r="S50" s="81"/>
      <c r="T50" s="31"/>
      <c r="U50" s="31"/>
      <c r="V50" s="31"/>
      <c r="W50" s="31"/>
      <c r="X50" s="31"/>
      <c r="Y50" s="31"/>
      <c r="Z50" s="31"/>
      <c r="AA50" s="31"/>
      <c r="AB50" s="45"/>
      <c r="AC50" s="46"/>
      <c r="AD50" s="31"/>
      <c r="AE50" s="31"/>
      <c r="AF50" s="31"/>
      <c r="AG50" s="83"/>
      <c r="AH50" s="32"/>
      <c r="AI50" s="33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  <row r="51" spans="1:61" ht="24.75" customHeight="1">
      <c r="A51" s="110" t="s">
        <v>15</v>
      </c>
      <c r="B51" s="111"/>
      <c r="C51" s="4">
        <v>45</v>
      </c>
      <c r="D51" s="25" t="s">
        <v>16</v>
      </c>
      <c r="E51" s="12"/>
      <c r="F51" s="13"/>
      <c r="G51" s="8"/>
      <c r="H51" s="12"/>
      <c r="I51" s="13"/>
      <c r="J51" s="8"/>
      <c r="K51" s="12"/>
      <c r="L51" s="13"/>
      <c r="M51" s="8"/>
      <c r="N51" s="18" t="e">
        <f t="shared" si="0"/>
        <v>#DIV/0!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83"/>
      <c r="AH51" s="32"/>
      <c r="AI51" s="33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</row>
    <row r="52" spans="1:61" ht="24.75" customHeight="1">
      <c r="A52" s="112"/>
      <c r="B52" s="113"/>
      <c r="C52" s="4">
        <v>46</v>
      </c>
      <c r="D52" s="25" t="s">
        <v>17</v>
      </c>
      <c r="E52" s="12"/>
      <c r="F52" s="13"/>
      <c r="G52" s="8"/>
      <c r="H52" s="12"/>
      <c r="I52" s="13"/>
      <c r="J52" s="8"/>
      <c r="K52" s="12"/>
      <c r="L52" s="13"/>
      <c r="M52" s="8"/>
      <c r="N52" s="18" t="e">
        <f t="shared" si="0"/>
        <v>#DIV/0!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83"/>
      <c r="AH52" s="52"/>
      <c r="AI52" s="53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</row>
    <row r="53" spans="1:61" ht="24.75" customHeight="1">
      <c r="A53" s="110" t="s">
        <v>18</v>
      </c>
      <c r="B53" s="111"/>
      <c r="C53" s="4">
        <v>47</v>
      </c>
      <c r="D53" s="25" t="s">
        <v>36</v>
      </c>
      <c r="E53" s="12"/>
      <c r="F53" s="13"/>
      <c r="G53" s="8"/>
      <c r="H53" s="12"/>
      <c r="I53" s="13"/>
      <c r="J53" s="8"/>
      <c r="K53" s="12"/>
      <c r="L53" s="13"/>
      <c r="M53" s="8"/>
      <c r="N53" s="18" t="e">
        <f t="shared" si="0"/>
        <v>#DIV/0!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85"/>
      <c r="AH53" s="85"/>
      <c r="AI53" s="82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1:61" ht="24.75" customHeight="1">
      <c r="A54" s="112"/>
      <c r="B54" s="113"/>
      <c r="C54" s="4">
        <v>48</v>
      </c>
      <c r="D54" s="25" t="s">
        <v>19</v>
      </c>
      <c r="E54" s="12"/>
      <c r="F54" s="13"/>
      <c r="G54" s="8"/>
      <c r="H54" s="12"/>
      <c r="I54" s="13"/>
      <c r="J54" s="8"/>
      <c r="K54" s="12"/>
      <c r="L54" s="13"/>
      <c r="M54" s="8"/>
      <c r="N54" s="18" t="e">
        <f t="shared" si="0"/>
        <v>#DIV/0!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1:61" ht="24.75" customHeight="1">
      <c r="A55" s="104" t="s">
        <v>20</v>
      </c>
      <c r="B55" s="105"/>
      <c r="C55" s="4">
        <v>49</v>
      </c>
      <c r="D55" s="25" t="s">
        <v>61</v>
      </c>
      <c r="E55" s="12"/>
      <c r="F55" s="13"/>
      <c r="G55" s="8"/>
      <c r="H55" s="12"/>
      <c r="I55" s="13"/>
      <c r="J55" s="8"/>
      <c r="K55" s="12"/>
      <c r="L55" s="13"/>
      <c r="M55" s="8"/>
      <c r="N55" s="18" t="e">
        <f t="shared" si="0"/>
        <v>#DIV/0!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</row>
    <row r="56" spans="1:61" ht="37.5">
      <c r="A56" s="108"/>
      <c r="B56" s="109"/>
      <c r="C56" s="4">
        <v>50</v>
      </c>
      <c r="D56" s="26" t="s">
        <v>84</v>
      </c>
      <c r="E56" s="12"/>
      <c r="F56" s="13"/>
      <c r="G56" s="8"/>
      <c r="H56" s="12"/>
      <c r="I56" s="13"/>
      <c r="J56" s="8"/>
      <c r="K56" s="12"/>
      <c r="L56" s="13"/>
      <c r="M56" s="8"/>
      <c r="N56" s="18" t="e">
        <f t="shared" si="0"/>
        <v>#DIV/0!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</row>
    <row r="57" spans="1:61" ht="37.5">
      <c r="A57" s="104" t="s">
        <v>21</v>
      </c>
      <c r="B57" s="105"/>
      <c r="C57" s="4">
        <v>51</v>
      </c>
      <c r="D57" s="25" t="s">
        <v>22</v>
      </c>
      <c r="E57" s="12"/>
      <c r="F57" s="13"/>
      <c r="G57" s="8"/>
      <c r="H57" s="12"/>
      <c r="I57" s="13"/>
      <c r="J57" s="8"/>
      <c r="K57" s="12"/>
      <c r="L57" s="13"/>
      <c r="M57" s="8"/>
      <c r="N57" s="18" t="e">
        <f t="shared" si="0"/>
        <v>#DIV/0!</v>
      </c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</row>
    <row r="58" spans="1:61" ht="26.25">
      <c r="A58" s="106"/>
      <c r="B58" s="107"/>
      <c r="C58" s="4">
        <v>52</v>
      </c>
      <c r="D58" s="23" t="s">
        <v>23</v>
      </c>
      <c r="E58" s="12"/>
      <c r="F58" s="13"/>
      <c r="G58" s="8"/>
      <c r="H58" s="12"/>
      <c r="I58" s="13"/>
      <c r="J58" s="8"/>
      <c r="K58" s="12"/>
      <c r="L58" s="13"/>
      <c r="M58" s="8"/>
      <c r="N58" s="18" t="e">
        <f t="shared" si="0"/>
        <v>#DIV/0!</v>
      </c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</row>
    <row r="59" spans="1:61" ht="24.75" customHeight="1">
      <c r="A59" s="106"/>
      <c r="B59" s="107"/>
      <c r="C59" s="4">
        <v>53</v>
      </c>
      <c r="D59" s="23" t="s">
        <v>24</v>
      </c>
      <c r="E59" s="12"/>
      <c r="F59" s="13"/>
      <c r="G59" s="8"/>
      <c r="H59" s="12"/>
      <c r="I59" s="13"/>
      <c r="J59" s="8"/>
      <c r="K59" s="12"/>
      <c r="L59" s="13"/>
      <c r="M59" s="8"/>
      <c r="N59" s="18" t="e">
        <f t="shared" si="0"/>
        <v>#DIV/0!</v>
      </c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</row>
    <row r="60" spans="1:61" ht="24.75" customHeight="1">
      <c r="A60" s="106"/>
      <c r="B60" s="107"/>
      <c r="C60" s="4">
        <v>54</v>
      </c>
      <c r="D60" s="23" t="s">
        <v>38</v>
      </c>
      <c r="E60" s="12"/>
      <c r="F60" s="13"/>
      <c r="G60" s="8"/>
      <c r="H60" s="12"/>
      <c r="I60" s="13"/>
      <c r="J60" s="8"/>
      <c r="K60" s="12"/>
      <c r="L60" s="13"/>
      <c r="M60" s="8"/>
      <c r="N60" s="18" t="e">
        <f t="shared" si="0"/>
        <v>#DIV/0!</v>
      </c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</row>
    <row r="61" spans="1:61" ht="37.5" customHeight="1">
      <c r="A61" s="106"/>
      <c r="B61" s="107"/>
      <c r="C61" s="4">
        <v>55</v>
      </c>
      <c r="D61" s="23" t="s">
        <v>60</v>
      </c>
      <c r="E61" s="12"/>
      <c r="F61" s="13"/>
      <c r="G61" s="8"/>
      <c r="H61" s="12"/>
      <c r="I61" s="13"/>
      <c r="J61" s="8"/>
      <c r="K61" s="12"/>
      <c r="L61" s="13"/>
      <c r="M61" s="8"/>
      <c r="N61" s="18" t="e">
        <f t="shared" si="0"/>
        <v>#DIV/0!</v>
      </c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</row>
    <row r="62" spans="1:61" ht="24.75" customHeight="1">
      <c r="A62" s="108"/>
      <c r="B62" s="109"/>
      <c r="C62" s="4">
        <v>56</v>
      </c>
      <c r="D62" s="23" t="s">
        <v>37</v>
      </c>
      <c r="E62" s="12"/>
      <c r="F62" s="13"/>
      <c r="G62" s="8"/>
      <c r="H62" s="12"/>
      <c r="I62" s="13"/>
      <c r="J62" s="8"/>
      <c r="K62" s="12"/>
      <c r="L62" s="13"/>
      <c r="M62" s="8"/>
      <c r="N62" s="18" t="e">
        <f t="shared" si="0"/>
        <v>#DIV/0!</v>
      </c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</row>
    <row r="63" spans="1:61" ht="24.75" customHeight="1">
      <c r="A63" s="102" t="s">
        <v>25</v>
      </c>
      <c r="B63" s="103"/>
      <c r="C63" s="4">
        <v>57</v>
      </c>
      <c r="D63" s="23" t="s">
        <v>25</v>
      </c>
      <c r="E63" s="12"/>
      <c r="F63" s="13"/>
      <c r="G63" s="8"/>
      <c r="H63" s="12"/>
      <c r="I63" s="13"/>
      <c r="J63" s="8"/>
      <c r="K63" s="12"/>
      <c r="L63" s="13"/>
      <c r="M63" s="8"/>
      <c r="N63" s="18" t="e">
        <f t="shared" si="0"/>
        <v>#DIV/0!</v>
      </c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</row>
    <row r="64" spans="1:61" ht="51.75" customHeight="1">
      <c r="A64" s="102" t="s">
        <v>70</v>
      </c>
      <c r="B64" s="103"/>
      <c r="C64" s="4">
        <v>58</v>
      </c>
      <c r="D64" s="23" t="s">
        <v>70</v>
      </c>
      <c r="E64" s="12"/>
      <c r="F64" s="13"/>
      <c r="G64" s="8"/>
      <c r="H64" s="12"/>
      <c r="I64" s="13"/>
      <c r="J64" s="8"/>
      <c r="K64" s="12"/>
      <c r="L64" s="13"/>
      <c r="M64" s="8"/>
      <c r="N64" s="18" t="e">
        <f t="shared" si="0"/>
        <v>#DIV/0!</v>
      </c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</row>
    <row r="65" spans="1:61" ht="24.75" customHeight="1">
      <c r="A65" s="98" t="s">
        <v>62</v>
      </c>
      <c r="B65" s="98"/>
      <c r="C65" s="98"/>
      <c r="D65" s="99"/>
      <c r="E65" s="14">
        <f>SUM(E7:E64)</f>
        <v>0</v>
      </c>
      <c r="F65" s="14">
        <v>100</v>
      </c>
      <c r="G65" s="11"/>
      <c r="H65" s="14">
        <f>SUM(H7:H64)</f>
        <v>0</v>
      </c>
      <c r="I65" s="14">
        <v>100</v>
      </c>
      <c r="J65" s="11"/>
      <c r="K65" s="14">
        <f>SUM(K7:K64)</f>
        <v>0</v>
      </c>
      <c r="L65" s="14">
        <v>100</v>
      </c>
      <c r="M65" s="11"/>
      <c r="N65" s="19" t="e">
        <f>SUM(N7:N64)</f>
        <v>#DIV/0!</v>
      </c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</row>
  </sheetData>
  <sheetProtection/>
  <mergeCells count="46">
    <mergeCell ref="Z39:AA39"/>
    <mergeCell ref="AD39:AE39"/>
    <mergeCell ref="AB39:AC39"/>
    <mergeCell ref="A55:B56"/>
    <mergeCell ref="A31:B35"/>
    <mergeCell ref="A30:B30"/>
    <mergeCell ref="X39:Y39"/>
    <mergeCell ref="V39:W39"/>
    <mergeCell ref="A53:B54"/>
    <mergeCell ref="A7:A15"/>
    <mergeCell ref="A57:B62"/>
    <mergeCell ref="A63:B63"/>
    <mergeCell ref="A36:B43"/>
    <mergeCell ref="A16:B23"/>
    <mergeCell ref="A48:B50"/>
    <mergeCell ref="A51:B52"/>
    <mergeCell ref="E4:G4"/>
    <mergeCell ref="A26:B29"/>
    <mergeCell ref="A24:B25"/>
    <mergeCell ref="A44:B47"/>
    <mergeCell ref="K4:M4"/>
    <mergeCell ref="K5:M5"/>
    <mergeCell ref="H4:J4"/>
    <mergeCell ref="E5:G5"/>
    <mergeCell ref="B7:B11"/>
    <mergeCell ref="B12:B15"/>
    <mergeCell ref="AG42:AG49"/>
    <mergeCell ref="H3:J3"/>
    <mergeCell ref="H5:J5"/>
    <mergeCell ref="A6:B6"/>
    <mergeCell ref="E2:N2"/>
    <mergeCell ref="A65:D65"/>
    <mergeCell ref="P39:S39"/>
    <mergeCell ref="P40:P50"/>
    <mergeCell ref="A64:B64"/>
    <mergeCell ref="E3:G3"/>
    <mergeCell ref="AG50:AG52"/>
    <mergeCell ref="K3:M3"/>
    <mergeCell ref="AG53:AH53"/>
    <mergeCell ref="AG3:AI4"/>
    <mergeCell ref="AG5:AG19"/>
    <mergeCell ref="AG20:AG25"/>
    <mergeCell ref="AG26:AG31"/>
    <mergeCell ref="AG32:AG35"/>
    <mergeCell ref="AG36:AG37"/>
    <mergeCell ref="AG38:AG41"/>
  </mergeCells>
  <printOptions/>
  <pageMargins left="0.7" right="0.7" top="0.75" bottom="0.75" header="0.3" footer="0.3"/>
  <pageSetup horizontalDpi="600" verticalDpi="600" orientation="portrait" paperSize="9" scale="34" r:id="rId2"/>
  <rowBreaks count="1" manualBreakCount="1">
    <brk id="65" max="6" man="1"/>
  </rowBreaks>
  <colBreaks count="1" manualBreakCount="1">
    <brk id="14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65"/>
  <sheetViews>
    <sheetView view="pageBreakPreview" zoomScale="60" workbookViewId="0" topLeftCell="A1">
      <selection activeCell="E7" sqref="E7:M64"/>
    </sheetView>
  </sheetViews>
  <sheetFormatPr defaultColWidth="11.421875" defaultRowHeight="15"/>
  <cols>
    <col min="1" max="1" width="15.57421875" style="1" customWidth="1"/>
    <col min="2" max="2" width="16.140625" style="1" customWidth="1"/>
    <col min="3" max="3" width="5.140625" style="1" customWidth="1"/>
    <col min="4" max="4" width="65.140625" style="1" customWidth="1"/>
    <col min="5" max="5" width="7.57421875" style="1" customWidth="1"/>
    <col min="6" max="6" width="7.00390625" style="1" customWidth="1"/>
    <col min="7" max="7" width="22.57421875" style="1" customWidth="1"/>
    <col min="8" max="8" width="17.28125" style="1" customWidth="1"/>
    <col min="9" max="9" width="7.00390625" style="1" customWidth="1"/>
    <col min="10" max="10" width="19.140625" style="1" customWidth="1"/>
    <col min="11" max="11" width="14.421875" style="1" customWidth="1"/>
    <col min="12" max="12" width="7.00390625" style="1" customWidth="1"/>
    <col min="13" max="13" width="27.140625" style="1" customWidth="1"/>
    <col min="14" max="14" width="26.00390625" style="1" customWidth="1"/>
    <col min="15" max="15" width="11.421875" style="1" customWidth="1"/>
    <col min="16" max="16" width="22.57421875" style="1" customWidth="1"/>
    <col min="17" max="17" width="30.140625" style="1" customWidth="1"/>
    <col min="18" max="18" width="21.421875" style="1" customWidth="1"/>
    <col min="19" max="19" width="13.57421875" style="1" customWidth="1"/>
    <col min="20" max="20" width="11.421875" style="1" customWidth="1"/>
    <col min="21" max="21" width="7.8515625" style="1" customWidth="1"/>
    <col min="22" max="22" width="26.140625" style="1" customWidth="1"/>
    <col min="23" max="23" width="7.7109375" style="1" customWidth="1"/>
    <col min="24" max="24" width="29.7109375" style="1" customWidth="1"/>
    <col min="25" max="25" width="7.7109375" style="1" customWidth="1"/>
    <col min="26" max="26" width="23.57421875" style="1" customWidth="1"/>
    <col min="27" max="27" width="11.57421875" style="1" customWidth="1"/>
    <col min="28" max="28" width="28.57421875" style="1" customWidth="1"/>
    <col min="29" max="29" width="7.8515625" style="1" customWidth="1"/>
    <col min="30" max="30" width="20.00390625" style="1" customWidth="1"/>
    <col min="31" max="32" width="11.421875" style="1" customWidth="1"/>
    <col min="33" max="33" width="24.8515625" style="1" customWidth="1"/>
    <col min="34" max="34" width="47.421875" style="1" customWidth="1"/>
    <col min="35" max="16384" width="11.421875" style="1" customWidth="1"/>
  </cols>
  <sheetData>
    <row r="2" spans="4:36" ht="24.75" customHeight="1">
      <c r="D2" s="6" t="s">
        <v>59</v>
      </c>
      <c r="E2" s="97" t="s">
        <v>63</v>
      </c>
      <c r="F2" s="97"/>
      <c r="G2" s="97"/>
      <c r="H2" s="97"/>
      <c r="I2" s="97"/>
      <c r="J2" s="97"/>
      <c r="K2" s="97"/>
      <c r="L2" s="97"/>
      <c r="M2" s="97"/>
      <c r="N2" s="97"/>
      <c r="AD2" s="31"/>
      <c r="AE2" s="31"/>
      <c r="AF2" s="31"/>
      <c r="AG2" s="31"/>
      <c r="AH2" s="31"/>
      <c r="AI2" s="31"/>
      <c r="AJ2" s="31"/>
    </row>
    <row r="3" spans="4:36" ht="21" customHeight="1">
      <c r="D3" s="6" t="s">
        <v>57</v>
      </c>
      <c r="E3" s="84">
        <v>40879</v>
      </c>
      <c r="F3" s="84"/>
      <c r="G3" s="84"/>
      <c r="H3" s="84">
        <v>40883</v>
      </c>
      <c r="I3" s="84"/>
      <c r="J3" s="84"/>
      <c r="K3" s="84">
        <v>40885</v>
      </c>
      <c r="L3" s="84"/>
      <c r="M3" s="84"/>
      <c r="N3" s="9" t="s">
        <v>63</v>
      </c>
      <c r="AD3" s="31"/>
      <c r="AE3" s="31"/>
      <c r="AF3" s="31"/>
      <c r="AG3" s="86"/>
      <c r="AH3" s="86"/>
      <c r="AI3" s="86"/>
      <c r="AJ3" s="31"/>
    </row>
    <row r="4" spans="4:36" ht="24.75" customHeight="1">
      <c r="D4" s="6" t="s">
        <v>78</v>
      </c>
      <c r="E4" s="94">
        <f>83.48-(41)</f>
        <v>42.480000000000004</v>
      </c>
      <c r="F4" s="94"/>
      <c r="G4" s="94"/>
      <c r="H4" s="94">
        <f>78.48-(41)</f>
        <v>37.480000000000004</v>
      </c>
      <c r="I4" s="94"/>
      <c r="J4" s="94"/>
      <c r="K4" s="94">
        <v>51.3</v>
      </c>
      <c r="L4" s="94"/>
      <c r="M4" s="94"/>
      <c r="N4" s="15">
        <f>E4+H4+K4</f>
        <v>131.26</v>
      </c>
      <c r="O4" s="1" t="s">
        <v>79</v>
      </c>
      <c r="AD4" s="31"/>
      <c r="AE4" s="31"/>
      <c r="AF4" s="31"/>
      <c r="AG4" s="86"/>
      <c r="AH4" s="86"/>
      <c r="AI4" s="86"/>
      <c r="AJ4" s="31"/>
    </row>
    <row r="5" spans="4:36" ht="24.75" customHeight="1">
      <c r="D5" s="6" t="s">
        <v>77</v>
      </c>
      <c r="E5" s="94">
        <v>42.48</v>
      </c>
      <c r="F5" s="94"/>
      <c r="G5" s="94"/>
      <c r="H5" s="94">
        <v>37.4</v>
      </c>
      <c r="I5" s="94"/>
      <c r="J5" s="94"/>
      <c r="K5" s="94">
        <v>51.3</v>
      </c>
      <c r="L5" s="94"/>
      <c r="M5" s="94"/>
      <c r="N5" s="16">
        <f>AVERAGE(E5:M5)</f>
        <v>43.72666666666667</v>
      </c>
      <c r="AD5" s="31"/>
      <c r="AE5" s="31"/>
      <c r="AF5" s="31"/>
      <c r="AG5" s="87"/>
      <c r="AH5" s="32"/>
      <c r="AI5" s="33"/>
      <c r="AJ5" s="31"/>
    </row>
    <row r="6" spans="1:36" ht="26.25">
      <c r="A6" s="95" t="s">
        <v>26</v>
      </c>
      <c r="B6" s="96"/>
      <c r="C6" s="21"/>
      <c r="D6" s="20" t="s">
        <v>27</v>
      </c>
      <c r="E6" s="7" t="s">
        <v>75</v>
      </c>
      <c r="F6" s="10" t="s">
        <v>76</v>
      </c>
      <c r="G6" s="8" t="s">
        <v>58</v>
      </c>
      <c r="H6" s="7" t="s">
        <v>75</v>
      </c>
      <c r="I6" s="13" t="s">
        <v>76</v>
      </c>
      <c r="J6" s="8" t="s">
        <v>58</v>
      </c>
      <c r="K6" s="7" t="s">
        <v>75</v>
      </c>
      <c r="L6" s="13" t="s">
        <v>76</v>
      </c>
      <c r="M6" s="8" t="s">
        <v>58</v>
      </c>
      <c r="N6" s="17" t="s">
        <v>76</v>
      </c>
      <c r="AD6" s="31"/>
      <c r="AE6" s="31"/>
      <c r="AF6" s="31"/>
      <c r="AG6" s="87"/>
      <c r="AH6" s="32"/>
      <c r="AI6" s="33"/>
      <c r="AJ6" s="31"/>
    </row>
    <row r="7" spans="1:36" ht="24.75" customHeight="1">
      <c r="A7" s="117" t="s">
        <v>0</v>
      </c>
      <c r="B7" s="114" t="s">
        <v>29</v>
      </c>
      <c r="C7" s="4">
        <v>1</v>
      </c>
      <c r="D7" s="23" t="s">
        <v>1</v>
      </c>
      <c r="E7" s="22"/>
      <c r="F7" s="13"/>
      <c r="G7" s="8"/>
      <c r="H7" s="22"/>
      <c r="I7" s="13"/>
      <c r="J7" s="8"/>
      <c r="K7" s="22"/>
      <c r="L7" s="13"/>
      <c r="M7" s="8"/>
      <c r="N7" s="18" t="e">
        <f>AVERAGE(F7,I7,L7)</f>
        <v>#DIV/0!</v>
      </c>
      <c r="AD7" s="31"/>
      <c r="AE7" s="31"/>
      <c r="AF7" s="31"/>
      <c r="AG7" s="87"/>
      <c r="AH7" s="32"/>
      <c r="AI7" s="33"/>
      <c r="AJ7" s="31"/>
    </row>
    <row r="8" spans="1:36" ht="24.75" customHeight="1">
      <c r="A8" s="117"/>
      <c r="B8" s="115"/>
      <c r="C8" s="4">
        <v>2</v>
      </c>
      <c r="D8" s="23" t="s">
        <v>2</v>
      </c>
      <c r="E8" s="22"/>
      <c r="F8" s="13"/>
      <c r="G8" s="8"/>
      <c r="H8" s="22"/>
      <c r="I8" s="13"/>
      <c r="J8" s="8"/>
      <c r="K8" s="22"/>
      <c r="L8" s="13"/>
      <c r="M8" s="8"/>
      <c r="N8" s="18" t="e">
        <f aca="true" t="shared" si="0" ref="N8:N64">AVERAGE(F8,I8,L8)</f>
        <v>#DIV/0!</v>
      </c>
      <c r="AD8" s="31"/>
      <c r="AE8" s="31"/>
      <c r="AF8" s="31"/>
      <c r="AG8" s="87"/>
      <c r="AH8" s="32"/>
      <c r="AI8" s="33"/>
      <c r="AJ8" s="31"/>
    </row>
    <row r="9" spans="1:36" ht="24.75" customHeight="1">
      <c r="A9" s="117"/>
      <c r="B9" s="115"/>
      <c r="C9" s="4">
        <v>3</v>
      </c>
      <c r="D9" s="23" t="s">
        <v>28</v>
      </c>
      <c r="E9" s="22"/>
      <c r="F9" s="13"/>
      <c r="G9" s="8"/>
      <c r="H9" s="22"/>
      <c r="I9" s="13"/>
      <c r="J9" s="8"/>
      <c r="K9" s="22"/>
      <c r="L9" s="13"/>
      <c r="M9" s="8"/>
      <c r="N9" s="18" t="e">
        <f t="shared" si="0"/>
        <v>#DIV/0!</v>
      </c>
      <c r="AD9" s="31"/>
      <c r="AE9" s="31"/>
      <c r="AF9" s="31"/>
      <c r="AG9" s="87"/>
      <c r="AH9" s="32"/>
      <c r="AI9" s="33"/>
      <c r="AJ9" s="31"/>
    </row>
    <row r="10" spans="1:36" ht="26.25" customHeight="1">
      <c r="A10" s="117"/>
      <c r="B10" s="115"/>
      <c r="C10" s="4">
        <v>4</v>
      </c>
      <c r="D10" s="23" t="s">
        <v>3</v>
      </c>
      <c r="E10" s="22"/>
      <c r="F10" s="13"/>
      <c r="G10" s="8"/>
      <c r="H10" s="22"/>
      <c r="I10" s="13"/>
      <c r="J10" s="8"/>
      <c r="K10" s="22"/>
      <c r="L10" s="13"/>
      <c r="M10" s="8"/>
      <c r="N10" s="18" t="e">
        <f t="shared" si="0"/>
        <v>#DIV/0!</v>
      </c>
      <c r="AD10" s="31"/>
      <c r="AE10" s="31"/>
      <c r="AF10" s="31"/>
      <c r="AG10" s="87"/>
      <c r="AH10" s="32"/>
      <c r="AI10" s="33"/>
      <c r="AJ10" s="31"/>
    </row>
    <row r="11" spans="1:36" ht="26.25">
      <c r="A11" s="117"/>
      <c r="B11" s="116"/>
      <c r="C11" s="4">
        <v>5</v>
      </c>
      <c r="D11" s="23" t="s">
        <v>4</v>
      </c>
      <c r="E11" s="22"/>
      <c r="F11" s="13"/>
      <c r="G11" s="8"/>
      <c r="H11" s="22"/>
      <c r="I11" s="13"/>
      <c r="J11" s="8"/>
      <c r="K11" s="22"/>
      <c r="L11" s="13"/>
      <c r="M11" s="8"/>
      <c r="N11" s="18" t="e">
        <f t="shared" si="0"/>
        <v>#DIV/0!</v>
      </c>
      <c r="AD11" s="31"/>
      <c r="AE11" s="31"/>
      <c r="AF11" s="31"/>
      <c r="AG11" s="87"/>
      <c r="AH11" s="32"/>
      <c r="AI11" s="33"/>
      <c r="AJ11" s="31"/>
    </row>
    <row r="12" spans="1:36" ht="24.75" customHeight="1">
      <c r="A12" s="117"/>
      <c r="B12" s="114" t="s">
        <v>30</v>
      </c>
      <c r="C12" s="4">
        <v>6</v>
      </c>
      <c r="D12" s="23" t="s">
        <v>80</v>
      </c>
      <c r="E12" s="22"/>
      <c r="F12" s="13"/>
      <c r="G12" s="8"/>
      <c r="H12" s="22"/>
      <c r="I12" s="13"/>
      <c r="J12" s="8"/>
      <c r="K12" s="22"/>
      <c r="L12" s="13"/>
      <c r="M12" s="8"/>
      <c r="N12" s="18" t="e">
        <f t="shared" si="0"/>
        <v>#DIV/0!</v>
      </c>
      <c r="AD12" s="31"/>
      <c r="AE12" s="31"/>
      <c r="AF12" s="31"/>
      <c r="AG12" s="87"/>
      <c r="AH12" s="32"/>
      <c r="AI12" s="33"/>
      <c r="AJ12" s="31"/>
    </row>
    <row r="13" spans="1:36" ht="24.75" customHeight="1">
      <c r="A13" s="117"/>
      <c r="B13" s="115"/>
      <c r="C13" s="4">
        <v>7</v>
      </c>
      <c r="D13" s="23" t="s">
        <v>49</v>
      </c>
      <c r="E13" s="22"/>
      <c r="F13" s="13"/>
      <c r="G13" s="8"/>
      <c r="H13" s="22"/>
      <c r="I13" s="13"/>
      <c r="J13" s="8"/>
      <c r="K13" s="22"/>
      <c r="L13" s="13"/>
      <c r="M13" s="8"/>
      <c r="N13" s="18" t="e">
        <f t="shared" si="0"/>
        <v>#DIV/0!</v>
      </c>
      <c r="AD13" s="31"/>
      <c r="AE13" s="31"/>
      <c r="AF13" s="31"/>
      <c r="AG13" s="87"/>
      <c r="AH13" s="32"/>
      <c r="AI13" s="33"/>
      <c r="AJ13" s="31"/>
    </row>
    <row r="14" spans="1:36" ht="24.75" customHeight="1">
      <c r="A14" s="117"/>
      <c r="B14" s="115"/>
      <c r="C14" s="4">
        <v>8</v>
      </c>
      <c r="D14" s="23" t="s">
        <v>34</v>
      </c>
      <c r="E14" s="22"/>
      <c r="F14" s="13"/>
      <c r="G14" s="8"/>
      <c r="H14" s="22"/>
      <c r="I14" s="13"/>
      <c r="J14" s="8"/>
      <c r="K14" s="22"/>
      <c r="L14" s="13"/>
      <c r="M14" s="8"/>
      <c r="N14" s="18" t="e">
        <f t="shared" si="0"/>
        <v>#DIV/0!</v>
      </c>
      <c r="AD14" s="31"/>
      <c r="AE14" s="31"/>
      <c r="AF14" s="31"/>
      <c r="AG14" s="87"/>
      <c r="AH14" s="32"/>
      <c r="AI14" s="33"/>
      <c r="AJ14" s="31"/>
    </row>
    <row r="15" spans="1:36" ht="24.75" customHeight="1">
      <c r="A15" s="117"/>
      <c r="B15" s="116"/>
      <c r="C15" s="4">
        <v>9</v>
      </c>
      <c r="D15" s="23" t="s">
        <v>5</v>
      </c>
      <c r="E15" s="22"/>
      <c r="F15" s="13"/>
      <c r="G15" s="8"/>
      <c r="H15" s="22"/>
      <c r="I15" s="13"/>
      <c r="J15" s="8"/>
      <c r="K15" s="22"/>
      <c r="L15" s="13"/>
      <c r="M15" s="8"/>
      <c r="N15" s="18" t="e">
        <f t="shared" si="0"/>
        <v>#DIV/0!</v>
      </c>
      <c r="AD15" s="31"/>
      <c r="AE15" s="31"/>
      <c r="AF15" s="31"/>
      <c r="AG15" s="87"/>
      <c r="AH15" s="32"/>
      <c r="AI15" s="33"/>
      <c r="AJ15" s="31"/>
    </row>
    <row r="16" spans="1:36" ht="24.75" customHeight="1">
      <c r="A16" s="104" t="s">
        <v>6</v>
      </c>
      <c r="B16" s="105"/>
      <c r="C16" s="4">
        <v>10</v>
      </c>
      <c r="D16" s="23" t="s">
        <v>31</v>
      </c>
      <c r="E16" s="22"/>
      <c r="F16" s="13"/>
      <c r="G16" s="8"/>
      <c r="H16" s="22"/>
      <c r="I16" s="13"/>
      <c r="J16" s="8"/>
      <c r="K16" s="22"/>
      <c r="L16" s="13"/>
      <c r="M16" s="8"/>
      <c r="N16" s="18" t="e">
        <f t="shared" si="0"/>
        <v>#DIV/0!</v>
      </c>
      <c r="AD16" s="31"/>
      <c r="AE16" s="31"/>
      <c r="AF16" s="31"/>
      <c r="AG16" s="87"/>
      <c r="AH16" s="32"/>
      <c r="AI16" s="33"/>
      <c r="AJ16" s="31"/>
    </row>
    <row r="17" spans="1:36" ht="29.25" customHeight="1">
      <c r="A17" s="106"/>
      <c r="B17" s="107"/>
      <c r="C17" s="4">
        <v>11</v>
      </c>
      <c r="D17" s="23" t="s">
        <v>32</v>
      </c>
      <c r="E17" s="22"/>
      <c r="F17" s="13"/>
      <c r="G17" s="8"/>
      <c r="H17" s="22"/>
      <c r="I17" s="13"/>
      <c r="J17" s="8"/>
      <c r="K17" s="22"/>
      <c r="L17" s="13"/>
      <c r="M17" s="8"/>
      <c r="N17" s="18" t="e">
        <f t="shared" si="0"/>
        <v>#DIV/0!</v>
      </c>
      <c r="AD17" s="31"/>
      <c r="AE17" s="31"/>
      <c r="AF17" s="31"/>
      <c r="AG17" s="87"/>
      <c r="AH17" s="32"/>
      <c r="AI17" s="33"/>
      <c r="AJ17" s="31"/>
    </row>
    <row r="18" spans="1:36" ht="26.25">
      <c r="A18" s="106"/>
      <c r="B18" s="107"/>
      <c r="C18" s="4">
        <v>12</v>
      </c>
      <c r="D18" s="23" t="s">
        <v>81</v>
      </c>
      <c r="E18" s="22"/>
      <c r="F18" s="13"/>
      <c r="G18" s="8"/>
      <c r="H18" s="22"/>
      <c r="I18" s="13"/>
      <c r="J18" s="8"/>
      <c r="K18" s="22"/>
      <c r="L18" s="13"/>
      <c r="M18" s="8"/>
      <c r="N18" s="18" t="e">
        <f t="shared" si="0"/>
        <v>#DIV/0!</v>
      </c>
      <c r="AD18" s="31"/>
      <c r="AE18" s="31"/>
      <c r="AF18" s="31"/>
      <c r="AG18" s="87"/>
      <c r="AH18" s="32"/>
      <c r="AI18" s="33"/>
      <c r="AJ18" s="31"/>
    </row>
    <row r="19" spans="1:36" ht="33.75" customHeight="1">
      <c r="A19" s="106"/>
      <c r="B19" s="107"/>
      <c r="C19" s="4">
        <v>13</v>
      </c>
      <c r="D19" s="23" t="s">
        <v>7</v>
      </c>
      <c r="E19" s="22"/>
      <c r="F19" s="13"/>
      <c r="G19" s="8"/>
      <c r="H19" s="22"/>
      <c r="I19" s="13"/>
      <c r="J19" s="8"/>
      <c r="K19" s="22"/>
      <c r="L19" s="13"/>
      <c r="M19" s="8"/>
      <c r="N19" s="18" t="e">
        <f t="shared" si="0"/>
        <v>#DIV/0!</v>
      </c>
      <c r="AD19" s="31"/>
      <c r="AE19" s="31"/>
      <c r="AF19" s="31"/>
      <c r="AG19" s="87"/>
      <c r="AH19" s="34"/>
      <c r="AI19" s="35"/>
      <c r="AJ19" s="31"/>
    </row>
    <row r="20" spans="1:36" ht="24.75" customHeight="1">
      <c r="A20" s="106"/>
      <c r="B20" s="107"/>
      <c r="C20" s="4">
        <v>14</v>
      </c>
      <c r="D20" s="23" t="s">
        <v>52</v>
      </c>
      <c r="E20" s="22"/>
      <c r="F20" s="13"/>
      <c r="G20" s="8"/>
      <c r="H20" s="22"/>
      <c r="I20" s="13"/>
      <c r="J20" s="8"/>
      <c r="K20" s="22"/>
      <c r="L20" s="13"/>
      <c r="M20" s="8"/>
      <c r="N20" s="18" t="e">
        <f t="shared" si="0"/>
        <v>#DIV/0!</v>
      </c>
      <c r="AD20" s="31"/>
      <c r="AE20" s="31"/>
      <c r="AF20" s="31"/>
      <c r="AG20" s="88"/>
      <c r="AH20" s="32"/>
      <c r="AI20" s="33"/>
      <c r="AJ20" s="31"/>
    </row>
    <row r="21" spans="1:36" ht="24.75" customHeight="1">
      <c r="A21" s="106"/>
      <c r="B21" s="107"/>
      <c r="C21" s="4">
        <v>15</v>
      </c>
      <c r="D21" s="23" t="s">
        <v>67</v>
      </c>
      <c r="E21" s="22"/>
      <c r="F21" s="13"/>
      <c r="G21" s="8"/>
      <c r="H21" s="22"/>
      <c r="I21" s="13"/>
      <c r="J21" s="8"/>
      <c r="K21" s="22"/>
      <c r="L21" s="13"/>
      <c r="M21" s="8"/>
      <c r="N21" s="18" t="e">
        <f t="shared" si="0"/>
        <v>#DIV/0!</v>
      </c>
      <c r="AD21" s="31"/>
      <c r="AE21" s="31"/>
      <c r="AF21" s="31"/>
      <c r="AG21" s="88"/>
      <c r="AH21" s="32"/>
      <c r="AI21" s="33"/>
      <c r="AJ21" s="31"/>
    </row>
    <row r="22" spans="1:36" ht="24.75" customHeight="1">
      <c r="A22" s="106"/>
      <c r="B22" s="107"/>
      <c r="C22" s="4">
        <v>16</v>
      </c>
      <c r="D22" s="23" t="s">
        <v>35</v>
      </c>
      <c r="E22" s="22"/>
      <c r="F22" s="13"/>
      <c r="G22" s="8"/>
      <c r="H22" s="22"/>
      <c r="I22" s="13"/>
      <c r="J22" s="8"/>
      <c r="K22" s="22"/>
      <c r="L22" s="13"/>
      <c r="M22" s="8"/>
      <c r="N22" s="18" t="e">
        <f t="shared" si="0"/>
        <v>#DIV/0!</v>
      </c>
      <c r="AD22" s="31"/>
      <c r="AE22" s="31"/>
      <c r="AF22" s="31"/>
      <c r="AG22" s="88"/>
      <c r="AH22" s="32"/>
      <c r="AI22" s="33"/>
      <c r="AJ22" s="31"/>
    </row>
    <row r="23" spans="1:36" ht="24.75" customHeight="1">
      <c r="A23" s="108"/>
      <c r="B23" s="109"/>
      <c r="C23" s="4">
        <v>17</v>
      </c>
      <c r="D23" s="23" t="s">
        <v>8</v>
      </c>
      <c r="E23" s="22"/>
      <c r="F23" s="13"/>
      <c r="G23" s="8"/>
      <c r="H23" s="22"/>
      <c r="I23" s="13"/>
      <c r="J23" s="8"/>
      <c r="K23" s="22"/>
      <c r="L23" s="13"/>
      <c r="M23" s="8"/>
      <c r="N23" s="18" t="e">
        <f t="shared" si="0"/>
        <v>#DIV/0!</v>
      </c>
      <c r="AD23" s="31"/>
      <c r="AE23" s="31"/>
      <c r="AF23" s="31"/>
      <c r="AG23" s="88"/>
      <c r="AH23" s="32"/>
      <c r="AI23" s="33"/>
      <c r="AJ23" s="31"/>
    </row>
    <row r="24" spans="1:36" ht="24.75" customHeight="1">
      <c r="A24" s="110" t="s">
        <v>47</v>
      </c>
      <c r="B24" s="111"/>
      <c r="C24" s="4">
        <v>18</v>
      </c>
      <c r="D24" s="23" t="s">
        <v>33</v>
      </c>
      <c r="E24" s="22"/>
      <c r="F24" s="13"/>
      <c r="G24" s="8"/>
      <c r="H24" s="22"/>
      <c r="I24" s="13"/>
      <c r="J24" s="8"/>
      <c r="K24" s="22"/>
      <c r="L24" s="13"/>
      <c r="M24" s="8"/>
      <c r="N24" s="18" t="e">
        <f t="shared" si="0"/>
        <v>#DIV/0!</v>
      </c>
      <c r="AD24" s="31"/>
      <c r="AE24" s="31"/>
      <c r="AF24" s="31"/>
      <c r="AG24" s="88"/>
      <c r="AH24" s="32"/>
      <c r="AI24" s="33"/>
      <c r="AJ24" s="31"/>
    </row>
    <row r="25" spans="1:36" ht="24.75" customHeight="1">
      <c r="A25" s="112"/>
      <c r="B25" s="113"/>
      <c r="C25" s="4">
        <v>19</v>
      </c>
      <c r="D25" s="23" t="s">
        <v>74</v>
      </c>
      <c r="E25" s="22"/>
      <c r="F25" s="13"/>
      <c r="G25" s="8"/>
      <c r="H25" s="22"/>
      <c r="I25" s="13"/>
      <c r="J25" s="8"/>
      <c r="K25" s="22"/>
      <c r="L25" s="13"/>
      <c r="M25" s="8"/>
      <c r="N25" s="18" t="e">
        <f t="shared" si="0"/>
        <v>#DIV/0!</v>
      </c>
      <c r="AD25" s="31"/>
      <c r="AE25" s="31"/>
      <c r="AF25" s="31"/>
      <c r="AG25" s="88"/>
      <c r="AH25" s="36"/>
      <c r="AI25" s="37"/>
      <c r="AJ25" s="31"/>
    </row>
    <row r="26" spans="1:36" ht="24.75" customHeight="1">
      <c r="A26" s="104" t="s">
        <v>43</v>
      </c>
      <c r="B26" s="105"/>
      <c r="C26" s="4">
        <v>20</v>
      </c>
      <c r="D26" s="23" t="s">
        <v>40</v>
      </c>
      <c r="E26" s="22"/>
      <c r="F26" s="13"/>
      <c r="G26" s="8"/>
      <c r="H26" s="22"/>
      <c r="I26" s="13"/>
      <c r="J26" s="8"/>
      <c r="K26" s="22"/>
      <c r="L26" s="13"/>
      <c r="M26" s="8"/>
      <c r="N26" s="18" t="e">
        <f t="shared" si="0"/>
        <v>#DIV/0!</v>
      </c>
      <c r="AD26" s="31"/>
      <c r="AE26" s="31"/>
      <c r="AF26" s="31"/>
      <c r="AG26" s="89"/>
      <c r="AH26" s="32"/>
      <c r="AI26" s="33"/>
      <c r="AJ26" s="31"/>
    </row>
    <row r="27" spans="1:36" ht="30" customHeight="1">
      <c r="A27" s="106"/>
      <c r="B27" s="107"/>
      <c r="C27" s="4">
        <v>21</v>
      </c>
      <c r="D27" s="23" t="s">
        <v>41</v>
      </c>
      <c r="E27" s="22"/>
      <c r="F27" s="13"/>
      <c r="G27" s="8"/>
      <c r="H27" s="22"/>
      <c r="I27" s="13"/>
      <c r="J27" s="8"/>
      <c r="K27" s="22"/>
      <c r="L27" s="13"/>
      <c r="M27" s="8"/>
      <c r="N27" s="18" t="e">
        <f t="shared" si="0"/>
        <v>#DIV/0!</v>
      </c>
      <c r="AD27" s="31"/>
      <c r="AE27" s="31"/>
      <c r="AF27" s="31"/>
      <c r="AG27" s="89"/>
      <c r="AH27" s="32"/>
      <c r="AI27" s="33"/>
      <c r="AJ27" s="31"/>
    </row>
    <row r="28" spans="1:36" ht="24.75" customHeight="1">
      <c r="A28" s="106"/>
      <c r="B28" s="107"/>
      <c r="C28" s="4">
        <v>22</v>
      </c>
      <c r="D28" s="23" t="s">
        <v>42</v>
      </c>
      <c r="E28" s="22"/>
      <c r="F28" s="13"/>
      <c r="G28" s="8"/>
      <c r="H28" s="22"/>
      <c r="I28" s="13"/>
      <c r="J28" s="8"/>
      <c r="K28" s="22"/>
      <c r="L28" s="13"/>
      <c r="M28" s="8"/>
      <c r="N28" s="18" t="e">
        <f t="shared" si="0"/>
        <v>#DIV/0!</v>
      </c>
      <c r="AD28" s="31"/>
      <c r="AE28" s="31"/>
      <c r="AF28" s="31"/>
      <c r="AG28" s="89"/>
      <c r="AH28" s="32"/>
      <c r="AI28" s="33"/>
      <c r="AJ28" s="31"/>
    </row>
    <row r="29" spans="1:36" ht="24.75" customHeight="1">
      <c r="A29" s="108"/>
      <c r="B29" s="109"/>
      <c r="C29" s="4">
        <v>23</v>
      </c>
      <c r="D29" s="23" t="s">
        <v>39</v>
      </c>
      <c r="E29" s="22"/>
      <c r="F29" s="13"/>
      <c r="G29" s="8"/>
      <c r="H29" s="22"/>
      <c r="I29" s="13"/>
      <c r="J29" s="8"/>
      <c r="K29" s="22"/>
      <c r="L29" s="13"/>
      <c r="M29" s="8"/>
      <c r="N29" s="18" t="e">
        <f t="shared" si="0"/>
        <v>#DIV/0!</v>
      </c>
      <c r="AD29" s="31"/>
      <c r="AE29" s="31"/>
      <c r="AF29" s="31"/>
      <c r="AG29" s="89"/>
      <c r="AH29" s="32"/>
      <c r="AI29" s="33"/>
      <c r="AJ29" s="31"/>
    </row>
    <row r="30" spans="1:36" ht="24.75" customHeight="1">
      <c r="A30" s="125" t="s">
        <v>9</v>
      </c>
      <c r="B30" s="126"/>
      <c r="C30" s="4">
        <v>24</v>
      </c>
      <c r="D30" s="23" t="s">
        <v>9</v>
      </c>
      <c r="E30" s="22"/>
      <c r="F30" s="13"/>
      <c r="G30" s="8"/>
      <c r="H30" s="22"/>
      <c r="I30" s="13"/>
      <c r="J30" s="8"/>
      <c r="K30" s="22"/>
      <c r="L30" s="13"/>
      <c r="M30" s="8"/>
      <c r="N30" s="18" t="e">
        <f t="shared" si="0"/>
        <v>#DIV/0!</v>
      </c>
      <c r="AD30" s="31"/>
      <c r="AE30" s="31"/>
      <c r="AF30" s="31"/>
      <c r="AG30" s="89"/>
      <c r="AH30" s="32"/>
      <c r="AI30" s="33"/>
      <c r="AJ30" s="31"/>
    </row>
    <row r="31" spans="1:36" ht="24.75" customHeight="1">
      <c r="A31" s="104" t="s">
        <v>10</v>
      </c>
      <c r="B31" s="105"/>
      <c r="C31" s="4">
        <v>25</v>
      </c>
      <c r="D31" s="23" t="s">
        <v>86</v>
      </c>
      <c r="E31" s="22"/>
      <c r="F31" s="13"/>
      <c r="G31" s="8"/>
      <c r="H31" s="22"/>
      <c r="I31" s="13"/>
      <c r="J31" s="8"/>
      <c r="K31" s="22"/>
      <c r="L31" s="13"/>
      <c r="M31" s="8"/>
      <c r="N31" s="18" t="e">
        <f t="shared" si="0"/>
        <v>#DIV/0!</v>
      </c>
      <c r="AD31" s="31"/>
      <c r="AE31" s="31"/>
      <c r="AF31" s="31"/>
      <c r="AG31" s="89"/>
      <c r="AH31" s="38"/>
      <c r="AI31" s="39"/>
      <c r="AJ31" s="31"/>
    </row>
    <row r="32" spans="1:36" ht="34.5" customHeight="1">
      <c r="A32" s="106"/>
      <c r="B32" s="107"/>
      <c r="C32" s="4">
        <v>26</v>
      </c>
      <c r="D32" s="23" t="s">
        <v>46</v>
      </c>
      <c r="E32" s="22"/>
      <c r="F32" s="13"/>
      <c r="G32" s="8"/>
      <c r="H32" s="22"/>
      <c r="I32" s="13"/>
      <c r="J32" s="8"/>
      <c r="K32" s="22"/>
      <c r="L32" s="13"/>
      <c r="M32" s="8"/>
      <c r="N32" s="18" t="e">
        <f t="shared" si="0"/>
        <v>#DIV/0!</v>
      </c>
      <c r="AD32" s="31"/>
      <c r="AE32" s="31"/>
      <c r="AF32" s="31"/>
      <c r="AG32" s="90"/>
      <c r="AH32" s="32"/>
      <c r="AI32" s="33"/>
      <c r="AJ32" s="31"/>
    </row>
    <row r="33" spans="1:36" ht="24.75" customHeight="1">
      <c r="A33" s="106"/>
      <c r="B33" s="107"/>
      <c r="C33" s="4">
        <v>27</v>
      </c>
      <c r="D33" s="23" t="s">
        <v>51</v>
      </c>
      <c r="E33" s="22"/>
      <c r="F33" s="13"/>
      <c r="G33" s="8"/>
      <c r="H33" s="22"/>
      <c r="I33" s="13"/>
      <c r="J33" s="8"/>
      <c r="K33" s="22"/>
      <c r="L33" s="13"/>
      <c r="M33" s="8"/>
      <c r="N33" s="18" t="e">
        <f t="shared" si="0"/>
        <v>#DIV/0!</v>
      </c>
      <c r="AD33" s="31"/>
      <c r="AE33" s="31"/>
      <c r="AF33" s="31"/>
      <c r="AG33" s="90"/>
      <c r="AH33" s="32"/>
      <c r="AI33" s="33"/>
      <c r="AJ33" s="31"/>
    </row>
    <row r="34" spans="1:36" ht="24.75" customHeight="1">
      <c r="A34" s="106"/>
      <c r="B34" s="107"/>
      <c r="C34" s="4">
        <v>28</v>
      </c>
      <c r="D34" s="23" t="s">
        <v>72</v>
      </c>
      <c r="E34" s="22"/>
      <c r="F34" s="13"/>
      <c r="G34" s="8"/>
      <c r="H34" s="22"/>
      <c r="I34" s="13"/>
      <c r="J34" s="8"/>
      <c r="K34" s="22"/>
      <c r="L34" s="13"/>
      <c r="M34" s="8"/>
      <c r="N34" s="18" t="e">
        <f t="shared" si="0"/>
        <v>#DIV/0!</v>
      </c>
      <c r="AD34" s="31"/>
      <c r="AE34" s="31"/>
      <c r="AF34" s="31"/>
      <c r="AG34" s="90"/>
      <c r="AH34" s="32"/>
      <c r="AI34" s="33"/>
      <c r="AJ34" s="31"/>
    </row>
    <row r="35" spans="1:36" ht="24.75" customHeight="1">
      <c r="A35" s="108"/>
      <c r="B35" s="109"/>
      <c r="C35" s="4">
        <v>29</v>
      </c>
      <c r="D35" s="23" t="s">
        <v>50</v>
      </c>
      <c r="E35" s="22"/>
      <c r="F35" s="13"/>
      <c r="G35" s="8"/>
      <c r="H35" s="22"/>
      <c r="I35" s="13"/>
      <c r="J35" s="8"/>
      <c r="K35" s="22"/>
      <c r="L35" s="13"/>
      <c r="M35" s="8"/>
      <c r="N35" s="18" t="e">
        <f t="shared" si="0"/>
        <v>#DIV/0!</v>
      </c>
      <c r="AD35" s="31"/>
      <c r="AE35" s="31"/>
      <c r="AF35" s="31"/>
      <c r="AG35" s="90"/>
      <c r="AH35" s="40"/>
      <c r="AI35" s="41"/>
      <c r="AJ35" s="31"/>
    </row>
    <row r="36" spans="1:36" ht="34.5" customHeight="1">
      <c r="A36" s="104" t="s">
        <v>11</v>
      </c>
      <c r="B36" s="105"/>
      <c r="C36" s="4">
        <v>30</v>
      </c>
      <c r="D36" s="23" t="s">
        <v>12</v>
      </c>
      <c r="E36" s="22"/>
      <c r="F36" s="13"/>
      <c r="G36" s="8"/>
      <c r="H36" s="22"/>
      <c r="I36" s="13"/>
      <c r="J36" s="8"/>
      <c r="K36" s="22"/>
      <c r="L36" s="13"/>
      <c r="M36" s="8"/>
      <c r="N36" s="18" t="e">
        <f t="shared" si="0"/>
        <v>#DIV/0!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91"/>
      <c r="AH36" s="42"/>
      <c r="AI36" s="33"/>
      <c r="AJ36" s="31"/>
    </row>
    <row r="37" spans="1:36" ht="24.75" customHeight="1">
      <c r="A37" s="106"/>
      <c r="B37" s="107"/>
      <c r="C37" s="4">
        <v>31</v>
      </c>
      <c r="D37" s="23" t="s">
        <v>53</v>
      </c>
      <c r="E37" s="22"/>
      <c r="F37" s="13"/>
      <c r="G37" s="8"/>
      <c r="H37" s="22"/>
      <c r="I37" s="13"/>
      <c r="J37" s="8"/>
      <c r="K37" s="22"/>
      <c r="L37" s="13"/>
      <c r="M37" s="8"/>
      <c r="N37" s="18" t="e">
        <f t="shared" si="0"/>
        <v>#DIV/0!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91"/>
      <c r="AH37" s="43"/>
      <c r="AI37" s="44"/>
      <c r="AJ37" s="31"/>
    </row>
    <row r="38" spans="1:36" ht="24.75" customHeight="1">
      <c r="A38" s="106"/>
      <c r="B38" s="107"/>
      <c r="C38" s="4">
        <v>32</v>
      </c>
      <c r="D38" s="23" t="s">
        <v>44</v>
      </c>
      <c r="E38" s="22"/>
      <c r="F38" s="13"/>
      <c r="G38" s="8"/>
      <c r="H38" s="22"/>
      <c r="I38" s="13"/>
      <c r="J38" s="8"/>
      <c r="K38" s="22"/>
      <c r="L38" s="13"/>
      <c r="M38" s="8"/>
      <c r="N38" s="18" t="e">
        <f t="shared" si="0"/>
        <v>#DIV/0!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92"/>
      <c r="AH38" s="32"/>
      <c r="AI38" s="33"/>
      <c r="AJ38" s="31"/>
    </row>
    <row r="39" spans="1:36" ht="24.75" customHeight="1">
      <c r="A39" s="106"/>
      <c r="B39" s="107"/>
      <c r="C39" s="4">
        <v>33</v>
      </c>
      <c r="D39" s="23" t="s">
        <v>48</v>
      </c>
      <c r="E39" s="22"/>
      <c r="F39" s="13"/>
      <c r="G39" s="8"/>
      <c r="H39" s="22"/>
      <c r="I39" s="13"/>
      <c r="J39" s="8"/>
      <c r="K39" s="22"/>
      <c r="L39" s="13"/>
      <c r="M39" s="8"/>
      <c r="N39" s="18" t="e">
        <f t="shared" si="0"/>
        <v>#DIV/0!</v>
      </c>
      <c r="P39" s="100"/>
      <c r="Q39" s="100"/>
      <c r="R39" s="100"/>
      <c r="S39" s="100"/>
      <c r="T39" s="31"/>
      <c r="U39" s="31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31"/>
      <c r="AG39" s="92"/>
      <c r="AH39" s="32"/>
      <c r="AI39" s="33"/>
      <c r="AJ39" s="31"/>
    </row>
    <row r="40" spans="1:36" ht="37.5" customHeight="1">
      <c r="A40" s="106"/>
      <c r="B40" s="107"/>
      <c r="C40" s="4">
        <v>34</v>
      </c>
      <c r="D40" s="23" t="s">
        <v>85</v>
      </c>
      <c r="E40" s="22"/>
      <c r="F40" s="13"/>
      <c r="G40" s="8"/>
      <c r="H40" s="22"/>
      <c r="I40" s="13"/>
      <c r="J40" s="8"/>
      <c r="K40" s="22"/>
      <c r="L40" s="13"/>
      <c r="M40" s="8"/>
      <c r="N40" s="18" t="e">
        <f t="shared" si="0"/>
        <v>#DIV/0!</v>
      </c>
      <c r="P40" s="101"/>
      <c r="Q40" s="59"/>
      <c r="R40" s="60"/>
      <c r="S40" s="59"/>
      <c r="T40" s="31"/>
      <c r="U40" s="31"/>
      <c r="V40" s="31"/>
      <c r="W40" s="54"/>
      <c r="X40" s="31"/>
      <c r="Y40" s="54"/>
      <c r="Z40" s="55"/>
      <c r="AA40" s="55"/>
      <c r="AB40" s="31"/>
      <c r="AC40" s="55"/>
      <c r="AD40" s="45"/>
      <c r="AE40" s="46"/>
      <c r="AF40" s="31"/>
      <c r="AG40" s="92"/>
      <c r="AH40" s="32"/>
      <c r="AI40" s="33"/>
      <c r="AJ40" s="31"/>
    </row>
    <row r="41" spans="1:36" ht="26.25">
      <c r="A41" s="106"/>
      <c r="B41" s="107"/>
      <c r="C41" s="4">
        <v>35</v>
      </c>
      <c r="D41" s="23" t="s">
        <v>93</v>
      </c>
      <c r="E41" s="22"/>
      <c r="F41" s="13"/>
      <c r="G41" s="8"/>
      <c r="H41" s="22"/>
      <c r="I41" s="13"/>
      <c r="J41" s="8"/>
      <c r="K41" s="22"/>
      <c r="L41" s="13"/>
      <c r="M41" s="8"/>
      <c r="N41" s="18" t="e">
        <f t="shared" si="0"/>
        <v>#DIV/0!</v>
      </c>
      <c r="P41" s="101"/>
      <c r="Q41" s="61"/>
      <c r="R41" s="62"/>
      <c r="S41" s="62"/>
      <c r="T41" s="31"/>
      <c r="U41" s="31"/>
      <c r="V41" s="63"/>
      <c r="W41" s="54"/>
      <c r="X41" s="63"/>
      <c r="Y41" s="54"/>
      <c r="Z41" s="55"/>
      <c r="AA41" s="55"/>
      <c r="AB41" s="31"/>
      <c r="AC41" s="55"/>
      <c r="AD41" s="55"/>
      <c r="AE41" s="31"/>
      <c r="AF41" s="31"/>
      <c r="AG41" s="92"/>
      <c r="AH41" s="47"/>
      <c r="AI41" s="48"/>
      <c r="AJ41" s="31"/>
    </row>
    <row r="42" spans="1:36" ht="26.25">
      <c r="A42" s="106"/>
      <c r="B42" s="107"/>
      <c r="C42" s="4">
        <v>36</v>
      </c>
      <c r="D42" s="23" t="s">
        <v>68</v>
      </c>
      <c r="E42" s="22"/>
      <c r="F42" s="13"/>
      <c r="G42" s="8"/>
      <c r="H42" s="22"/>
      <c r="I42" s="13"/>
      <c r="J42" s="8"/>
      <c r="K42" s="22"/>
      <c r="L42" s="13"/>
      <c r="M42" s="8"/>
      <c r="N42" s="18" t="e">
        <f t="shared" si="0"/>
        <v>#DIV/0!</v>
      </c>
      <c r="P42" s="101"/>
      <c r="Q42" s="64"/>
      <c r="R42" s="65"/>
      <c r="S42" s="65"/>
      <c r="T42" s="31"/>
      <c r="U42" s="31"/>
      <c r="V42" s="63"/>
      <c r="W42" s="54"/>
      <c r="X42" s="63"/>
      <c r="Y42" s="54"/>
      <c r="Z42" s="31"/>
      <c r="AA42" s="56"/>
      <c r="AB42" s="31"/>
      <c r="AC42" s="55"/>
      <c r="AD42" s="31"/>
      <c r="AE42" s="31"/>
      <c r="AF42" s="31"/>
      <c r="AG42" s="93"/>
      <c r="AH42" s="32"/>
      <c r="AI42" s="33"/>
      <c r="AJ42" s="31"/>
    </row>
    <row r="43" spans="1:36" ht="26.25">
      <c r="A43" s="108"/>
      <c r="B43" s="109"/>
      <c r="C43" s="4">
        <v>37</v>
      </c>
      <c r="D43" s="23" t="s">
        <v>13</v>
      </c>
      <c r="E43" s="22"/>
      <c r="F43" s="13"/>
      <c r="G43" s="8"/>
      <c r="H43" s="22"/>
      <c r="I43" s="13"/>
      <c r="J43" s="8"/>
      <c r="K43" s="22"/>
      <c r="L43" s="13"/>
      <c r="M43" s="8"/>
      <c r="N43" s="18" t="e">
        <f t="shared" si="0"/>
        <v>#DIV/0!</v>
      </c>
      <c r="P43" s="101"/>
      <c r="Q43" s="66"/>
      <c r="R43" s="67"/>
      <c r="S43" s="67"/>
      <c r="T43" s="31"/>
      <c r="U43" s="31"/>
      <c r="V43" s="45"/>
      <c r="W43" s="46"/>
      <c r="X43" s="63"/>
      <c r="Y43" s="54"/>
      <c r="Z43" s="31"/>
      <c r="AA43" s="55"/>
      <c r="AB43" s="31"/>
      <c r="AC43" s="55"/>
      <c r="AD43" s="31"/>
      <c r="AE43" s="31"/>
      <c r="AF43" s="31"/>
      <c r="AG43" s="93"/>
      <c r="AH43" s="32"/>
      <c r="AI43" s="33"/>
      <c r="AJ43" s="31"/>
    </row>
    <row r="44" spans="1:36" ht="24.75" customHeight="1">
      <c r="A44" s="104" t="s">
        <v>54</v>
      </c>
      <c r="B44" s="105"/>
      <c r="C44" s="4">
        <v>38</v>
      </c>
      <c r="D44" s="24" t="s">
        <v>55</v>
      </c>
      <c r="E44" s="22"/>
      <c r="F44" s="13"/>
      <c r="G44" s="8"/>
      <c r="H44" s="22"/>
      <c r="I44" s="13"/>
      <c r="J44" s="8"/>
      <c r="K44" s="22"/>
      <c r="L44" s="13"/>
      <c r="M44" s="8"/>
      <c r="N44" s="18" t="e">
        <f t="shared" si="0"/>
        <v>#DIV/0!</v>
      </c>
      <c r="P44" s="101"/>
      <c r="Q44" s="68"/>
      <c r="R44" s="69"/>
      <c r="S44" s="69"/>
      <c r="T44" s="31"/>
      <c r="U44" s="31"/>
      <c r="V44" s="31"/>
      <c r="W44" s="31"/>
      <c r="X44" s="63"/>
      <c r="Y44" s="54"/>
      <c r="Z44" s="31"/>
      <c r="AA44" s="55"/>
      <c r="AB44" s="31"/>
      <c r="AC44" s="55"/>
      <c r="AD44" s="31"/>
      <c r="AE44" s="31"/>
      <c r="AF44" s="31"/>
      <c r="AG44" s="93"/>
      <c r="AH44" s="32"/>
      <c r="AI44" s="33"/>
      <c r="AJ44" s="31"/>
    </row>
    <row r="45" spans="1:36" ht="24.75" customHeight="1">
      <c r="A45" s="106"/>
      <c r="B45" s="107"/>
      <c r="C45" s="4">
        <v>39</v>
      </c>
      <c r="D45" s="24" t="s">
        <v>69</v>
      </c>
      <c r="E45" s="22"/>
      <c r="F45" s="13"/>
      <c r="G45" s="8"/>
      <c r="H45" s="22"/>
      <c r="I45" s="13"/>
      <c r="J45" s="8"/>
      <c r="K45" s="22"/>
      <c r="L45" s="13"/>
      <c r="M45" s="8"/>
      <c r="N45" s="18" t="e">
        <f t="shared" si="0"/>
        <v>#DIV/0!</v>
      </c>
      <c r="P45" s="101"/>
      <c r="Q45" s="70"/>
      <c r="R45" s="71"/>
      <c r="S45" s="71"/>
      <c r="T45" s="31"/>
      <c r="U45" s="31"/>
      <c r="V45" s="31"/>
      <c r="W45" s="31"/>
      <c r="X45" s="57"/>
      <c r="Y45" s="58"/>
      <c r="Z45" s="31"/>
      <c r="AA45" s="55"/>
      <c r="AB45" s="31"/>
      <c r="AC45" s="55"/>
      <c r="AD45" s="31"/>
      <c r="AE45" s="31"/>
      <c r="AF45" s="31"/>
      <c r="AG45" s="93"/>
      <c r="AH45" s="32"/>
      <c r="AI45" s="33"/>
      <c r="AJ45" s="31"/>
    </row>
    <row r="46" spans="1:36" ht="24.75" customHeight="1">
      <c r="A46" s="106"/>
      <c r="B46" s="107"/>
      <c r="C46" s="4">
        <v>40</v>
      </c>
      <c r="D46" s="24" t="s">
        <v>71</v>
      </c>
      <c r="E46" s="22"/>
      <c r="F46" s="13"/>
      <c r="G46" s="8"/>
      <c r="H46" s="22"/>
      <c r="I46" s="13"/>
      <c r="J46" s="8"/>
      <c r="K46" s="22"/>
      <c r="L46" s="13"/>
      <c r="M46" s="8"/>
      <c r="N46" s="18" t="e">
        <f t="shared" si="0"/>
        <v>#DIV/0!</v>
      </c>
      <c r="P46" s="101"/>
      <c r="Q46" s="72"/>
      <c r="R46" s="73"/>
      <c r="S46" s="73"/>
      <c r="T46" s="31"/>
      <c r="U46" s="31"/>
      <c r="V46" s="31"/>
      <c r="W46" s="31"/>
      <c r="X46" s="31"/>
      <c r="Y46" s="31"/>
      <c r="Z46" s="31"/>
      <c r="AA46" s="55"/>
      <c r="AB46" s="31"/>
      <c r="AC46" s="55"/>
      <c r="AD46" s="31"/>
      <c r="AE46" s="31"/>
      <c r="AF46" s="31"/>
      <c r="AG46" s="93"/>
      <c r="AH46" s="32"/>
      <c r="AI46" s="33"/>
      <c r="AJ46" s="31"/>
    </row>
    <row r="47" spans="1:36" ht="24.75" customHeight="1">
      <c r="A47" s="108"/>
      <c r="B47" s="109"/>
      <c r="C47" s="4">
        <v>41</v>
      </c>
      <c r="D47" s="24" t="s">
        <v>83</v>
      </c>
      <c r="E47" s="22"/>
      <c r="F47" s="13"/>
      <c r="G47" s="8"/>
      <c r="H47" s="22"/>
      <c r="I47" s="13"/>
      <c r="J47" s="8"/>
      <c r="K47" s="22"/>
      <c r="L47" s="13"/>
      <c r="M47" s="8"/>
      <c r="N47" s="18" t="e">
        <f t="shared" si="0"/>
        <v>#DIV/0!</v>
      </c>
      <c r="P47" s="101"/>
      <c r="Q47" s="74"/>
      <c r="R47" s="75"/>
      <c r="S47" s="75"/>
      <c r="T47" s="31"/>
      <c r="U47" s="31"/>
      <c r="V47" s="31"/>
      <c r="W47" s="31"/>
      <c r="X47" s="31"/>
      <c r="Y47" s="31"/>
      <c r="Z47" s="31"/>
      <c r="AA47" s="55"/>
      <c r="AB47" s="31"/>
      <c r="AC47" s="55"/>
      <c r="AD47" s="31"/>
      <c r="AE47" s="31"/>
      <c r="AF47" s="31"/>
      <c r="AG47" s="93"/>
      <c r="AH47" s="49"/>
      <c r="AI47" s="33"/>
      <c r="AJ47" s="31"/>
    </row>
    <row r="48" spans="1:36" ht="24.75" customHeight="1">
      <c r="A48" s="118" t="s">
        <v>14</v>
      </c>
      <c r="B48" s="119"/>
      <c r="C48" s="4">
        <v>42</v>
      </c>
      <c r="D48" s="25" t="s">
        <v>73</v>
      </c>
      <c r="E48" s="22"/>
      <c r="F48" s="13"/>
      <c r="G48" s="8"/>
      <c r="H48" s="22"/>
      <c r="I48" s="13"/>
      <c r="J48" s="8"/>
      <c r="K48" s="22"/>
      <c r="L48" s="13"/>
      <c r="M48" s="8"/>
      <c r="N48" s="18" t="e">
        <f t="shared" si="0"/>
        <v>#DIV/0!</v>
      </c>
      <c r="P48" s="101"/>
      <c r="Q48" s="76"/>
      <c r="R48" s="77"/>
      <c r="S48" s="77"/>
      <c r="T48" s="31"/>
      <c r="U48" s="31"/>
      <c r="V48" s="31"/>
      <c r="W48" s="31"/>
      <c r="X48" s="31"/>
      <c r="Y48" s="31"/>
      <c r="Z48" s="31"/>
      <c r="AA48" s="55"/>
      <c r="AB48" s="31"/>
      <c r="AC48" s="55"/>
      <c r="AD48" s="31"/>
      <c r="AE48" s="31"/>
      <c r="AF48" s="31"/>
      <c r="AG48" s="93"/>
      <c r="AH48" s="32"/>
      <c r="AI48" s="33"/>
      <c r="AJ48" s="31"/>
    </row>
    <row r="49" spans="1:36" ht="26.25">
      <c r="A49" s="120"/>
      <c r="B49" s="121"/>
      <c r="C49" s="4">
        <v>43</v>
      </c>
      <c r="D49" s="25" t="s">
        <v>45</v>
      </c>
      <c r="E49" s="22"/>
      <c r="F49" s="13"/>
      <c r="G49" s="8"/>
      <c r="H49" s="22"/>
      <c r="I49" s="13"/>
      <c r="J49" s="8"/>
      <c r="K49" s="22"/>
      <c r="L49" s="13"/>
      <c r="M49" s="8"/>
      <c r="N49" s="18" t="e">
        <f t="shared" si="0"/>
        <v>#DIV/0!</v>
      </c>
      <c r="P49" s="101"/>
      <c r="Q49" s="78"/>
      <c r="R49" s="79"/>
      <c r="S49" s="79"/>
      <c r="T49" s="31"/>
      <c r="U49" s="31"/>
      <c r="V49" s="31"/>
      <c r="W49" s="31"/>
      <c r="X49" s="31"/>
      <c r="Y49" s="31"/>
      <c r="Z49" s="45"/>
      <c r="AA49" s="46"/>
      <c r="AB49" s="31"/>
      <c r="AC49" s="55"/>
      <c r="AD49" s="31"/>
      <c r="AE49" s="31"/>
      <c r="AF49" s="31"/>
      <c r="AG49" s="93"/>
      <c r="AH49" s="50"/>
      <c r="AI49" s="51"/>
      <c r="AJ49" s="31"/>
    </row>
    <row r="50" spans="1:36" ht="26.25">
      <c r="A50" s="122"/>
      <c r="B50" s="123"/>
      <c r="C50" s="4">
        <v>44</v>
      </c>
      <c r="D50" s="26" t="s">
        <v>82</v>
      </c>
      <c r="E50" s="22"/>
      <c r="F50" s="13"/>
      <c r="G50" s="8"/>
      <c r="H50" s="22"/>
      <c r="I50" s="13"/>
      <c r="J50" s="8"/>
      <c r="K50" s="22"/>
      <c r="L50" s="13"/>
      <c r="M50" s="8"/>
      <c r="N50" s="18" t="e">
        <f t="shared" si="0"/>
        <v>#DIV/0!</v>
      </c>
      <c r="P50" s="101"/>
      <c r="Q50" s="80"/>
      <c r="R50" s="81"/>
      <c r="S50" s="81"/>
      <c r="T50" s="31"/>
      <c r="U50" s="31"/>
      <c r="V50" s="31"/>
      <c r="W50" s="31"/>
      <c r="X50" s="31"/>
      <c r="Y50" s="31"/>
      <c r="Z50" s="31"/>
      <c r="AA50" s="31"/>
      <c r="AB50" s="45"/>
      <c r="AC50" s="46"/>
      <c r="AD50" s="31"/>
      <c r="AE50" s="31"/>
      <c r="AF50" s="31"/>
      <c r="AG50" s="83"/>
      <c r="AH50" s="32"/>
      <c r="AI50" s="33"/>
      <c r="AJ50" s="31"/>
    </row>
    <row r="51" spans="1:36" ht="24.75" customHeight="1">
      <c r="A51" s="110" t="s">
        <v>15</v>
      </c>
      <c r="B51" s="111"/>
      <c r="C51" s="4">
        <v>45</v>
      </c>
      <c r="D51" s="25" t="s">
        <v>16</v>
      </c>
      <c r="E51" s="22"/>
      <c r="F51" s="13"/>
      <c r="G51" s="8"/>
      <c r="H51" s="22"/>
      <c r="I51" s="13"/>
      <c r="J51" s="8"/>
      <c r="K51" s="22"/>
      <c r="L51" s="13"/>
      <c r="M51" s="8"/>
      <c r="N51" s="18" t="e">
        <f t="shared" si="0"/>
        <v>#DIV/0!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83"/>
      <c r="AH51" s="32"/>
      <c r="AI51" s="33"/>
      <c r="AJ51" s="31"/>
    </row>
    <row r="52" spans="1:36" ht="24.75" customHeight="1">
      <c r="A52" s="112"/>
      <c r="B52" s="113"/>
      <c r="C52" s="4">
        <v>46</v>
      </c>
      <c r="D52" s="25" t="s">
        <v>17</v>
      </c>
      <c r="E52" s="22"/>
      <c r="F52" s="13"/>
      <c r="G52" s="8"/>
      <c r="H52" s="22"/>
      <c r="I52" s="13"/>
      <c r="J52" s="8"/>
      <c r="K52" s="22"/>
      <c r="L52" s="13"/>
      <c r="M52" s="8"/>
      <c r="N52" s="18" t="e">
        <f t="shared" si="0"/>
        <v>#DIV/0!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83"/>
      <c r="AH52" s="52"/>
      <c r="AI52" s="53"/>
      <c r="AJ52" s="31"/>
    </row>
    <row r="53" spans="1:36" ht="24.75" customHeight="1">
      <c r="A53" s="110" t="s">
        <v>18</v>
      </c>
      <c r="B53" s="111"/>
      <c r="C53" s="4">
        <v>47</v>
      </c>
      <c r="D53" s="25" t="s">
        <v>36</v>
      </c>
      <c r="E53" s="22"/>
      <c r="F53" s="13"/>
      <c r="G53" s="8"/>
      <c r="H53" s="22"/>
      <c r="I53" s="13"/>
      <c r="J53" s="8"/>
      <c r="K53" s="22"/>
      <c r="L53" s="13"/>
      <c r="M53" s="8"/>
      <c r="N53" s="18" t="e">
        <f t="shared" si="0"/>
        <v>#DIV/0!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85"/>
      <c r="AH53" s="85"/>
      <c r="AI53" s="82"/>
      <c r="AJ53" s="31"/>
    </row>
    <row r="54" spans="1:36" ht="24.75" customHeight="1">
      <c r="A54" s="112"/>
      <c r="B54" s="113"/>
      <c r="C54" s="4">
        <v>48</v>
      </c>
      <c r="D54" s="25" t="s">
        <v>19</v>
      </c>
      <c r="E54" s="22"/>
      <c r="F54" s="13"/>
      <c r="G54" s="8"/>
      <c r="H54" s="22"/>
      <c r="I54" s="13"/>
      <c r="J54" s="8"/>
      <c r="K54" s="22"/>
      <c r="L54" s="13"/>
      <c r="M54" s="8"/>
      <c r="N54" s="18" t="e">
        <f t="shared" si="0"/>
        <v>#DIV/0!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1:36" ht="24.75" customHeight="1">
      <c r="A55" s="104" t="s">
        <v>20</v>
      </c>
      <c r="B55" s="105"/>
      <c r="C55" s="4">
        <v>49</v>
      </c>
      <c r="D55" s="25" t="s">
        <v>61</v>
      </c>
      <c r="E55" s="22"/>
      <c r="F55" s="13"/>
      <c r="G55" s="8"/>
      <c r="H55" s="22"/>
      <c r="I55" s="13"/>
      <c r="J55" s="8"/>
      <c r="K55" s="22"/>
      <c r="L55" s="13"/>
      <c r="M55" s="8"/>
      <c r="N55" s="18" t="e">
        <f t="shared" si="0"/>
        <v>#DIV/0!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ht="37.5">
      <c r="A56" s="108"/>
      <c r="B56" s="109"/>
      <c r="C56" s="4">
        <v>50</v>
      </c>
      <c r="D56" s="26" t="s">
        <v>84</v>
      </c>
      <c r="E56" s="22"/>
      <c r="F56" s="13"/>
      <c r="G56" s="8"/>
      <c r="H56" s="22"/>
      <c r="I56" s="13"/>
      <c r="J56" s="8"/>
      <c r="K56" s="22"/>
      <c r="L56" s="13"/>
      <c r="M56" s="8"/>
      <c r="N56" s="18" t="e">
        <f t="shared" si="0"/>
        <v>#DIV/0!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ht="37.5">
      <c r="A57" s="104" t="s">
        <v>21</v>
      </c>
      <c r="B57" s="105"/>
      <c r="C57" s="4">
        <v>51</v>
      </c>
      <c r="D57" s="25" t="s">
        <v>22</v>
      </c>
      <c r="E57" s="22"/>
      <c r="F57" s="13"/>
      <c r="G57" s="8"/>
      <c r="H57" s="22"/>
      <c r="I57" s="13"/>
      <c r="J57" s="8"/>
      <c r="K57" s="22"/>
      <c r="L57" s="13"/>
      <c r="M57" s="8"/>
      <c r="N57" s="18" t="e">
        <f t="shared" si="0"/>
        <v>#DIV/0!</v>
      </c>
      <c r="AD57" s="31"/>
      <c r="AE57" s="31"/>
      <c r="AF57" s="31"/>
      <c r="AG57" s="31"/>
      <c r="AH57" s="31"/>
      <c r="AI57" s="31"/>
      <c r="AJ57" s="31"/>
    </row>
    <row r="58" spans="1:36" ht="26.25">
      <c r="A58" s="106"/>
      <c r="B58" s="107"/>
      <c r="C58" s="4">
        <v>52</v>
      </c>
      <c r="D58" s="23" t="s">
        <v>23</v>
      </c>
      <c r="E58" s="22"/>
      <c r="F58" s="13"/>
      <c r="G58" s="8"/>
      <c r="H58" s="22"/>
      <c r="I58" s="13"/>
      <c r="J58" s="8"/>
      <c r="K58" s="22"/>
      <c r="L58" s="13"/>
      <c r="M58" s="8"/>
      <c r="N58" s="18" t="e">
        <f t="shared" si="0"/>
        <v>#DIV/0!</v>
      </c>
      <c r="AD58" s="31"/>
      <c r="AE58" s="31"/>
      <c r="AF58" s="31"/>
      <c r="AG58" s="31"/>
      <c r="AH58" s="31"/>
      <c r="AI58" s="31"/>
      <c r="AJ58" s="31"/>
    </row>
    <row r="59" spans="1:36" ht="24.75" customHeight="1">
      <c r="A59" s="106"/>
      <c r="B59" s="107"/>
      <c r="C59" s="4">
        <v>53</v>
      </c>
      <c r="D59" s="23" t="s">
        <v>24</v>
      </c>
      <c r="E59" s="22"/>
      <c r="F59" s="13"/>
      <c r="G59" s="8"/>
      <c r="H59" s="22"/>
      <c r="I59" s="13"/>
      <c r="J59" s="8"/>
      <c r="K59" s="22"/>
      <c r="L59" s="13"/>
      <c r="M59" s="8"/>
      <c r="N59" s="18" t="e">
        <f t="shared" si="0"/>
        <v>#DIV/0!</v>
      </c>
      <c r="AD59" s="31"/>
      <c r="AE59" s="31"/>
      <c r="AF59" s="31"/>
      <c r="AG59" s="31"/>
      <c r="AH59" s="31"/>
      <c r="AI59" s="31"/>
      <c r="AJ59" s="31"/>
    </row>
    <row r="60" spans="1:36" ht="24.75" customHeight="1">
      <c r="A60" s="106"/>
      <c r="B60" s="107"/>
      <c r="C60" s="4">
        <v>54</v>
      </c>
      <c r="D60" s="23" t="s">
        <v>38</v>
      </c>
      <c r="E60" s="22"/>
      <c r="F60" s="13"/>
      <c r="G60" s="8"/>
      <c r="H60" s="22"/>
      <c r="I60" s="13"/>
      <c r="J60" s="8"/>
      <c r="K60" s="22"/>
      <c r="L60" s="13"/>
      <c r="M60" s="8"/>
      <c r="N60" s="18" t="e">
        <f t="shared" si="0"/>
        <v>#DIV/0!</v>
      </c>
      <c r="AD60" s="31"/>
      <c r="AE60" s="31"/>
      <c r="AF60" s="31"/>
      <c r="AG60" s="31"/>
      <c r="AH60" s="31"/>
      <c r="AI60" s="31"/>
      <c r="AJ60" s="31"/>
    </row>
    <row r="61" spans="1:36" ht="37.5" customHeight="1">
      <c r="A61" s="106"/>
      <c r="B61" s="107"/>
      <c r="C61" s="4">
        <v>55</v>
      </c>
      <c r="D61" s="23" t="s">
        <v>60</v>
      </c>
      <c r="E61" s="22"/>
      <c r="F61" s="13"/>
      <c r="G61" s="8"/>
      <c r="H61" s="22"/>
      <c r="I61" s="13"/>
      <c r="J61" s="8"/>
      <c r="K61" s="22"/>
      <c r="L61" s="13"/>
      <c r="M61" s="8"/>
      <c r="N61" s="18" t="e">
        <f t="shared" si="0"/>
        <v>#DIV/0!</v>
      </c>
      <c r="AD61" s="31"/>
      <c r="AE61" s="31"/>
      <c r="AF61" s="31"/>
      <c r="AG61" s="31"/>
      <c r="AH61" s="31"/>
      <c r="AI61" s="31"/>
      <c r="AJ61" s="31"/>
    </row>
    <row r="62" spans="1:36" ht="24.75" customHeight="1">
      <c r="A62" s="108"/>
      <c r="B62" s="109"/>
      <c r="C62" s="4">
        <v>56</v>
      </c>
      <c r="D62" s="23" t="s">
        <v>37</v>
      </c>
      <c r="E62" s="22"/>
      <c r="F62" s="13"/>
      <c r="G62" s="8"/>
      <c r="H62" s="22"/>
      <c r="I62" s="13"/>
      <c r="J62" s="8"/>
      <c r="K62" s="22"/>
      <c r="L62" s="13"/>
      <c r="M62" s="8"/>
      <c r="N62" s="18" t="e">
        <f t="shared" si="0"/>
        <v>#DIV/0!</v>
      </c>
      <c r="AD62" s="31"/>
      <c r="AE62" s="31"/>
      <c r="AF62" s="31"/>
      <c r="AG62" s="31"/>
      <c r="AH62" s="31"/>
      <c r="AI62" s="31"/>
      <c r="AJ62" s="31"/>
    </row>
    <row r="63" spans="1:36" ht="24.75" customHeight="1">
      <c r="A63" s="102" t="s">
        <v>25</v>
      </c>
      <c r="B63" s="103"/>
      <c r="C63" s="4">
        <v>57</v>
      </c>
      <c r="D63" s="23" t="s">
        <v>25</v>
      </c>
      <c r="E63" s="22"/>
      <c r="F63" s="13"/>
      <c r="G63" s="8"/>
      <c r="H63" s="22"/>
      <c r="I63" s="13"/>
      <c r="J63" s="8"/>
      <c r="K63" s="22"/>
      <c r="L63" s="13"/>
      <c r="M63" s="8"/>
      <c r="N63" s="18" t="e">
        <f t="shared" si="0"/>
        <v>#DIV/0!</v>
      </c>
      <c r="AD63" s="31"/>
      <c r="AE63" s="31"/>
      <c r="AF63" s="31"/>
      <c r="AG63" s="31"/>
      <c r="AH63" s="31"/>
      <c r="AI63" s="31"/>
      <c r="AJ63" s="31"/>
    </row>
    <row r="64" spans="1:36" ht="51.75" customHeight="1">
      <c r="A64" s="102" t="s">
        <v>70</v>
      </c>
      <c r="B64" s="103"/>
      <c r="C64" s="4">
        <v>58</v>
      </c>
      <c r="D64" s="23" t="s">
        <v>70</v>
      </c>
      <c r="E64" s="22"/>
      <c r="F64" s="13"/>
      <c r="G64" s="8"/>
      <c r="H64" s="22"/>
      <c r="I64" s="13"/>
      <c r="J64" s="8"/>
      <c r="K64" s="22"/>
      <c r="L64" s="13"/>
      <c r="M64" s="8"/>
      <c r="N64" s="18" t="e">
        <f t="shared" si="0"/>
        <v>#DIV/0!</v>
      </c>
      <c r="AD64" s="31"/>
      <c r="AE64" s="31"/>
      <c r="AF64" s="31"/>
      <c r="AG64" s="31"/>
      <c r="AH64" s="31"/>
      <c r="AI64" s="31"/>
      <c r="AJ64" s="31"/>
    </row>
    <row r="65" spans="1:14" ht="24.75" customHeight="1">
      <c r="A65" s="98" t="s">
        <v>62</v>
      </c>
      <c r="B65" s="98"/>
      <c r="C65" s="98"/>
      <c r="D65" s="99"/>
      <c r="E65" s="14">
        <f>SUM(E7:E64)</f>
        <v>0</v>
      </c>
      <c r="F65" s="14">
        <v>100</v>
      </c>
      <c r="G65" s="11"/>
      <c r="H65" s="14">
        <f>SUM(H7:H64)</f>
        <v>0</v>
      </c>
      <c r="I65" s="14">
        <v>100</v>
      </c>
      <c r="J65" s="11"/>
      <c r="K65" s="14">
        <f>SUM(K7:K64)</f>
        <v>0</v>
      </c>
      <c r="L65" s="14">
        <v>100</v>
      </c>
      <c r="M65" s="11"/>
      <c r="N65" s="19" t="e">
        <f>SUM(N7:N64)</f>
        <v>#DIV/0!</v>
      </c>
    </row>
  </sheetData>
  <sheetProtection/>
  <mergeCells count="46">
    <mergeCell ref="A55:B56"/>
    <mergeCell ref="A57:B62"/>
    <mergeCell ref="A63:B63"/>
    <mergeCell ref="A64:B64"/>
    <mergeCell ref="A65:D65"/>
    <mergeCell ref="AG42:AG49"/>
    <mergeCell ref="A44:B47"/>
    <mergeCell ref="A48:B50"/>
    <mergeCell ref="AG50:AG52"/>
    <mergeCell ref="A51:B52"/>
    <mergeCell ref="A53:B54"/>
    <mergeCell ref="AG53:AH53"/>
    <mergeCell ref="A36:B43"/>
    <mergeCell ref="AG36:AG37"/>
    <mergeCell ref="AG38:AG41"/>
    <mergeCell ref="P39:S39"/>
    <mergeCell ref="V39:W39"/>
    <mergeCell ref="X39:Y39"/>
    <mergeCell ref="Z39:AA39"/>
    <mergeCell ref="AB39:AC39"/>
    <mergeCell ref="AD39:AE39"/>
    <mergeCell ref="P40:P50"/>
    <mergeCell ref="A24:B25"/>
    <mergeCell ref="A26:B29"/>
    <mergeCell ref="AG26:AG31"/>
    <mergeCell ref="A30:B30"/>
    <mergeCell ref="A31:B35"/>
    <mergeCell ref="AG32:AG35"/>
    <mergeCell ref="E5:G5"/>
    <mergeCell ref="H5:J5"/>
    <mergeCell ref="K5:M5"/>
    <mergeCell ref="AG5:AG19"/>
    <mergeCell ref="A6:B6"/>
    <mergeCell ref="A7:A15"/>
    <mergeCell ref="B7:B11"/>
    <mergeCell ref="B12:B15"/>
    <mergeCell ref="A16:B23"/>
    <mergeCell ref="AG20:AG25"/>
    <mergeCell ref="E2:N2"/>
    <mergeCell ref="E3:G3"/>
    <mergeCell ref="H3:J3"/>
    <mergeCell ref="K3:M3"/>
    <mergeCell ref="AG3:AI4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portrait" paperSize="9" scale="34" r:id="rId2"/>
  <rowBreaks count="1" manualBreakCount="1">
    <brk id="65" max="6" man="1"/>
  </rowBreaks>
  <colBreaks count="1" manualBreakCount="1">
    <brk id="14" max="6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5"/>
  <sheetViews>
    <sheetView view="pageBreakPreview" zoomScale="60" workbookViewId="0" topLeftCell="A34">
      <selection activeCell="E7" sqref="E7:M64"/>
    </sheetView>
  </sheetViews>
  <sheetFormatPr defaultColWidth="11.421875" defaultRowHeight="15"/>
  <cols>
    <col min="1" max="1" width="15.57421875" style="1" customWidth="1"/>
    <col min="2" max="2" width="16.140625" style="1" customWidth="1"/>
    <col min="3" max="3" width="5.140625" style="1" customWidth="1"/>
    <col min="4" max="4" width="65.140625" style="1" customWidth="1"/>
    <col min="5" max="5" width="7.57421875" style="1" customWidth="1"/>
    <col min="6" max="6" width="9.8515625" style="1" customWidth="1"/>
    <col min="7" max="7" width="30.7109375" style="1" customWidth="1"/>
    <col min="8" max="8" width="17.28125" style="1" customWidth="1"/>
    <col min="9" max="9" width="7.00390625" style="1" customWidth="1"/>
    <col min="10" max="10" width="19.140625" style="1" customWidth="1"/>
    <col min="11" max="11" width="14.421875" style="1" customWidth="1"/>
    <col min="12" max="12" width="7.00390625" style="1" customWidth="1"/>
    <col min="13" max="13" width="27.140625" style="1" customWidth="1"/>
    <col min="14" max="14" width="26.00390625" style="1" customWidth="1"/>
    <col min="15" max="15" width="11.421875" style="1" customWidth="1"/>
    <col min="16" max="16" width="22.57421875" style="1" customWidth="1"/>
    <col min="17" max="17" width="30.140625" style="1" customWidth="1"/>
    <col min="18" max="18" width="21.421875" style="1" customWidth="1"/>
    <col min="19" max="19" width="13.57421875" style="1" customWidth="1"/>
    <col min="20" max="20" width="11.421875" style="1" customWidth="1"/>
    <col min="21" max="21" width="7.8515625" style="1" customWidth="1"/>
    <col min="22" max="22" width="26.140625" style="1" customWidth="1"/>
    <col min="23" max="23" width="7.7109375" style="1" customWidth="1"/>
    <col min="24" max="24" width="29.7109375" style="1" customWidth="1"/>
    <col min="25" max="25" width="7.7109375" style="1" customWidth="1"/>
    <col min="26" max="26" width="23.57421875" style="1" customWidth="1"/>
    <col min="27" max="27" width="11.57421875" style="1" customWidth="1"/>
    <col min="28" max="28" width="28.57421875" style="1" customWidth="1"/>
    <col min="29" max="29" width="7.8515625" style="1" customWidth="1"/>
    <col min="30" max="30" width="20.00390625" style="1" customWidth="1"/>
    <col min="31" max="32" width="11.421875" style="1" customWidth="1"/>
    <col min="33" max="33" width="24.8515625" style="1" customWidth="1"/>
    <col min="34" max="34" width="47.421875" style="1" customWidth="1"/>
    <col min="35" max="16384" width="11.421875" style="1" customWidth="1"/>
  </cols>
  <sheetData>
    <row r="2" spans="4:36" ht="24.75" customHeight="1">
      <c r="D2" s="6" t="s">
        <v>59</v>
      </c>
      <c r="E2" s="97" t="s">
        <v>64</v>
      </c>
      <c r="F2" s="97"/>
      <c r="G2" s="97"/>
      <c r="H2" s="97"/>
      <c r="I2" s="97"/>
      <c r="J2" s="97"/>
      <c r="K2" s="97"/>
      <c r="L2" s="97"/>
      <c r="M2" s="97"/>
      <c r="N2" s="97"/>
      <c r="AD2" s="31"/>
      <c r="AE2" s="31"/>
      <c r="AF2" s="31"/>
      <c r="AG2" s="31"/>
      <c r="AH2" s="31"/>
      <c r="AI2" s="31"/>
      <c r="AJ2" s="31"/>
    </row>
    <row r="3" spans="4:36" ht="21" customHeight="1">
      <c r="D3" s="6" t="s">
        <v>57</v>
      </c>
      <c r="E3" s="84">
        <v>40879</v>
      </c>
      <c r="F3" s="84"/>
      <c r="G3" s="84"/>
      <c r="H3" s="84">
        <v>40883</v>
      </c>
      <c r="I3" s="84"/>
      <c r="J3" s="84"/>
      <c r="K3" s="84">
        <v>40885</v>
      </c>
      <c r="L3" s="84"/>
      <c r="M3" s="84"/>
      <c r="N3" s="9" t="s">
        <v>64</v>
      </c>
      <c r="AD3" s="31"/>
      <c r="AE3" s="31"/>
      <c r="AF3" s="31"/>
      <c r="AG3" s="86"/>
      <c r="AH3" s="86"/>
      <c r="AI3" s="86"/>
      <c r="AJ3" s="31"/>
    </row>
    <row r="4" spans="4:36" ht="24.75" customHeight="1">
      <c r="D4" s="6" t="s">
        <v>78</v>
      </c>
      <c r="E4" s="94">
        <f>89.22-(41)</f>
        <v>48.22</v>
      </c>
      <c r="F4" s="94"/>
      <c r="G4" s="94"/>
      <c r="H4" s="94">
        <f>98.7+72.5+94.3-(3*41)</f>
        <v>142.5</v>
      </c>
      <c r="I4" s="94"/>
      <c r="J4" s="94"/>
      <c r="K4" s="94">
        <f>90.98+77.3+68.12-(3*41)</f>
        <v>113.4</v>
      </c>
      <c r="L4" s="94"/>
      <c r="M4" s="94"/>
      <c r="N4" s="15">
        <f>E4+H4+K4</f>
        <v>304.12</v>
      </c>
      <c r="O4" s="1" t="s">
        <v>79</v>
      </c>
      <c r="AD4" s="31"/>
      <c r="AE4" s="31"/>
      <c r="AF4" s="31"/>
      <c r="AG4" s="86"/>
      <c r="AH4" s="86"/>
      <c r="AI4" s="86"/>
      <c r="AJ4" s="31"/>
    </row>
    <row r="5" spans="4:36" ht="24.75" customHeight="1">
      <c r="D5" s="6" t="s">
        <v>77</v>
      </c>
      <c r="E5" s="94">
        <v>48.22</v>
      </c>
      <c r="F5" s="94"/>
      <c r="G5" s="94"/>
      <c r="H5" s="94">
        <v>52</v>
      </c>
      <c r="I5" s="94"/>
      <c r="J5" s="94"/>
      <c r="K5" s="94">
        <v>51.6</v>
      </c>
      <c r="L5" s="94"/>
      <c r="M5" s="94"/>
      <c r="N5" s="16">
        <f>AVERAGE(E5:M5)</f>
        <v>50.60666666666666</v>
      </c>
      <c r="AD5" s="31"/>
      <c r="AE5" s="31"/>
      <c r="AF5" s="31"/>
      <c r="AG5" s="87"/>
      <c r="AH5" s="32"/>
      <c r="AI5" s="33"/>
      <c r="AJ5" s="31"/>
    </row>
    <row r="6" spans="1:36" ht="26.25">
      <c r="A6" s="95" t="s">
        <v>26</v>
      </c>
      <c r="B6" s="96"/>
      <c r="C6" s="21"/>
      <c r="D6" s="20" t="s">
        <v>27</v>
      </c>
      <c r="E6" s="7" t="s">
        <v>75</v>
      </c>
      <c r="F6" s="10" t="s">
        <v>76</v>
      </c>
      <c r="G6" s="8" t="s">
        <v>58</v>
      </c>
      <c r="H6" s="7" t="s">
        <v>75</v>
      </c>
      <c r="I6" s="13" t="s">
        <v>76</v>
      </c>
      <c r="J6" s="8" t="s">
        <v>58</v>
      </c>
      <c r="K6" s="7" t="s">
        <v>75</v>
      </c>
      <c r="L6" s="13" t="s">
        <v>76</v>
      </c>
      <c r="M6" s="8" t="s">
        <v>58</v>
      </c>
      <c r="N6" s="17" t="s">
        <v>76</v>
      </c>
      <c r="AD6" s="31"/>
      <c r="AE6" s="31"/>
      <c r="AF6" s="31"/>
      <c r="AG6" s="87"/>
      <c r="AH6" s="32"/>
      <c r="AI6" s="33"/>
      <c r="AJ6" s="31"/>
    </row>
    <row r="7" spans="1:36" ht="24.75" customHeight="1">
      <c r="A7" s="117" t="s">
        <v>0</v>
      </c>
      <c r="B7" s="114" t="s">
        <v>29</v>
      </c>
      <c r="C7" s="4">
        <v>1</v>
      </c>
      <c r="D7" s="23" t="s">
        <v>1</v>
      </c>
      <c r="E7" s="22"/>
      <c r="F7" s="13"/>
      <c r="G7" s="8"/>
      <c r="H7" s="22"/>
      <c r="I7" s="13"/>
      <c r="J7" s="8"/>
      <c r="K7" s="22"/>
      <c r="L7" s="13"/>
      <c r="M7" s="8"/>
      <c r="N7" s="18" t="e">
        <f>AVERAGE(F7,I7,L7)</f>
        <v>#DIV/0!</v>
      </c>
      <c r="AD7" s="31"/>
      <c r="AE7" s="31"/>
      <c r="AF7" s="31"/>
      <c r="AG7" s="87"/>
      <c r="AH7" s="32"/>
      <c r="AI7" s="33"/>
      <c r="AJ7" s="31"/>
    </row>
    <row r="8" spans="1:36" ht="24.75" customHeight="1">
      <c r="A8" s="117"/>
      <c r="B8" s="115"/>
      <c r="C8" s="4">
        <v>2</v>
      </c>
      <c r="D8" s="23" t="s">
        <v>2</v>
      </c>
      <c r="E8" s="22"/>
      <c r="F8" s="13"/>
      <c r="G8" s="8"/>
      <c r="H8" s="22"/>
      <c r="I8" s="13"/>
      <c r="J8" s="8"/>
      <c r="K8" s="22"/>
      <c r="L8" s="13"/>
      <c r="M8" s="8"/>
      <c r="N8" s="18" t="e">
        <f aca="true" t="shared" si="0" ref="N8:N64">AVERAGE(F8,I8,L8)</f>
        <v>#DIV/0!</v>
      </c>
      <c r="AD8" s="31"/>
      <c r="AE8" s="31"/>
      <c r="AF8" s="31"/>
      <c r="AG8" s="87"/>
      <c r="AH8" s="32"/>
      <c r="AI8" s="33"/>
      <c r="AJ8" s="31"/>
    </row>
    <row r="9" spans="1:36" ht="24.75" customHeight="1">
      <c r="A9" s="117"/>
      <c r="B9" s="115"/>
      <c r="C9" s="4">
        <v>3</v>
      </c>
      <c r="D9" s="23" t="s">
        <v>28</v>
      </c>
      <c r="E9" s="22"/>
      <c r="F9" s="13"/>
      <c r="G9" s="8"/>
      <c r="H9" s="22"/>
      <c r="I9" s="13"/>
      <c r="J9" s="8"/>
      <c r="K9" s="22"/>
      <c r="L9" s="13"/>
      <c r="M9" s="8"/>
      <c r="N9" s="18" t="e">
        <f t="shared" si="0"/>
        <v>#DIV/0!</v>
      </c>
      <c r="AD9" s="31"/>
      <c r="AE9" s="31"/>
      <c r="AF9" s="31"/>
      <c r="AG9" s="87"/>
      <c r="AH9" s="32"/>
      <c r="AI9" s="33"/>
      <c r="AJ9" s="31"/>
    </row>
    <row r="10" spans="1:36" ht="26.25" customHeight="1">
      <c r="A10" s="117"/>
      <c r="B10" s="115"/>
      <c r="C10" s="4">
        <v>4</v>
      </c>
      <c r="D10" s="23" t="s">
        <v>3</v>
      </c>
      <c r="E10" s="22"/>
      <c r="F10" s="13"/>
      <c r="G10" s="8"/>
      <c r="H10" s="22"/>
      <c r="I10" s="13"/>
      <c r="J10" s="8"/>
      <c r="K10" s="22"/>
      <c r="L10" s="13"/>
      <c r="M10" s="8"/>
      <c r="N10" s="18" t="e">
        <f t="shared" si="0"/>
        <v>#DIV/0!</v>
      </c>
      <c r="AD10" s="31"/>
      <c r="AE10" s="31"/>
      <c r="AF10" s="31"/>
      <c r="AG10" s="87"/>
      <c r="AH10" s="32"/>
      <c r="AI10" s="33"/>
      <c r="AJ10" s="31"/>
    </row>
    <row r="11" spans="1:36" ht="26.25">
      <c r="A11" s="117"/>
      <c r="B11" s="116"/>
      <c r="C11" s="4">
        <v>5</v>
      </c>
      <c r="D11" s="23" t="s">
        <v>4</v>
      </c>
      <c r="E11" s="22"/>
      <c r="F11" s="13"/>
      <c r="G11" s="8"/>
      <c r="H11" s="22"/>
      <c r="I11" s="13"/>
      <c r="J11" s="8"/>
      <c r="K11" s="22"/>
      <c r="L11" s="13"/>
      <c r="M11" s="8"/>
      <c r="N11" s="18" t="e">
        <f t="shared" si="0"/>
        <v>#DIV/0!</v>
      </c>
      <c r="AD11" s="31"/>
      <c r="AE11" s="31"/>
      <c r="AF11" s="31"/>
      <c r="AG11" s="87"/>
      <c r="AH11" s="32"/>
      <c r="AI11" s="33"/>
      <c r="AJ11" s="31"/>
    </row>
    <row r="12" spans="1:36" ht="24.75" customHeight="1">
      <c r="A12" s="117"/>
      <c r="B12" s="114" t="s">
        <v>30</v>
      </c>
      <c r="C12" s="4">
        <v>6</v>
      </c>
      <c r="D12" s="23" t="s">
        <v>80</v>
      </c>
      <c r="E12" s="22"/>
      <c r="F12" s="13"/>
      <c r="G12" s="8"/>
      <c r="H12" s="22"/>
      <c r="I12" s="13"/>
      <c r="J12" s="8"/>
      <c r="K12" s="22"/>
      <c r="L12" s="13"/>
      <c r="M12" s="8"/>
      <c r="N12" s="18" t="e">
        <f t="shared" si="0"/>
        <v>#DIV/0!</v>
      </c>
      <c r="AD12" s="31"/>
      <c r="AE12" s="31"/>
      <c r="AF12" s="31"/>
      <c r="AG12" s="87"/>
      <c r="AH12" s="32"/>
      <c r="AI12" s="33"/>
      <c r="AJ12" s="31"/>
    </row>
    <row r="13" spans="1:36" ht="24.75" customHeight="1">
      <c r="A13" s="117"/>
      <c r="B13" s="115"/>
      <c r="C13" s="4">
        <v>7</v>
      </c>
      <c r="D13" s="23" t="s">
        <v>49</v>
      </c>
      <c r="E13" s="22"/>
      <c r="F13" s="13"/>
      <c r="G13" s="8"/>
      <c r="H13" s="22"/>
      <c r="I13" s="13"/>
      <c r="J13" s="8"/>
      <c r="K13" s="22"/>
      <c r="L13" s="13"/>
      <c r="M13" s="8"/>
      <c r="N13" s="18" t="e">
        <f t="shared" si="0"/>
        <v>#DIV/0!</v>
      </c>
      <c r="AD13" s="31"/>
      <c r="AE13" s="31"/>
      <c r="AF13" s="31"/>
      <c r="AG13" s="87"/>
      <c r="AH13" s="32"/>
      <c r="AI13" s="33"/>
      <c r="AJ13" s="31"/>
    </row>
    <row r="14" spans="1:36" ht="24.75" customHeight="1">
      <c r="A14" s="117"/>
      <c r="B14" s="115"/>
      <c r="C14" s="4">
        <v>8</v>
      </c>
      <c r="D14" s="23" t="s">
        <v>34</v>
      </c>
      <c r="E14" s="22"/>
      <c r="F14" s="13"/>
      <c r="G14" s="8"/>
      <c r="H14" s="22"/>
      <c r="I14" s="13"/>
      <c r="J14" s="8"/>
      <c r="K14" s="22"/>
      <c r="L14" s="13"/>
      <c r="M14" s="8"/>
      <c r="N14" s="18" t="e">
        <f t="shared" si="0"/>
        <v>#DIV/0!</v>
      </c>
      <c r="AD14" s="31"/>
      <c r="AE14" s="31"/>
      <c r="AF14" s="31"/>
      <c r="AG14" s="87"/>
      <c r="AH14" s="32"/>
      <c r="AI14" s="33"/>
      <c r="AJ14" s="31"/>
    </row>
    <row r="15" spans="1:36" ht="24.75" customHeight="1">
      <c r="A15" s="117"/>
      <c r="B15" s="116"/>
      <c r="C15" s="4">
        <v>9</v>
      </c>
      <c r="D15" s="23" t="s">
        <v>5</v>
      </c>
      <c r="E15" s="22"/>
      <c r="F15" s="13"/>
      <c r="G15" s="8"/>
      <c r="H15" s="22"/>
      <c r="I15" s="13"/>
      <c r="J15" s="8"/>
      <c r="K15" s="22"/>
      <c r="L15" s="13"/>
      <c r="M15" s="8"/>
      <c r="N15" s="18" t="e">
        <f t="shared" si="0"/>
        <v>#DIV/0!</v>
      </c>
      <c r="AD15" s="31"/>
      <c r="AE15" s="31"/>
      <c r="AF15" s="31"/>
      <c r="AG15" s="87"/>
      <c r="AH15" s="32"/>
      <c r="AI15" s="33"/>
      <c r="AJ15" s="31"/>
    </row>
    <row r="16" spans="1:36" ht="34.5" customHeight="1">
      <c r="A16" s="104" t="s">
        <v>6</v>
      </c>
      <c r="B16" s="105"/>
      <c r="C16" s="4">
        <v>10</v>
      </c>
      <c r="D16" s="23" t="s">
        <v>31</v>
      </c>
      <c r="E16" s="22"/>
      <c r="F16" s="13"/>
      <c r="G16" s="8"/>
      <c r="H16" s="22"/>
      <c r="I16" s="13"/>
      <c r="J16" s="8"/>
      <c r="K16" s="22"/>
      <c r="L16" s="13"/>
      <c r="M16" s="8"/>
      <c r="N16" s="18" t="e">
        <f t="shared" si="0"/>
        <v>#DIV/0!</v>
      </c>
      <c r="AD16" s="31"/>
      <c r="AE16" s="31"/>
      <c r="AF16" s="31"/>
      <c r="AG16" s="87"/>
      <c r="AH16" s="32"/>
      <c r="AI16" s="33"/>
      <c r="AJ16" s="31"/>
    </row>
    <row r="17" spans="1:36" ht="29.25" customHeight="1">
      <c r="A17" s="106"/>
      <c r="B17" s="107"/>
      <c r="C17" s="4">
        <v>11</v>
      </c>
      <c r="D17" s="23" t="s">
        <v>32</v>
      </c>
      <c r="E17" s="22"/>
      <c r="F17" s="13"/>
      <c r="G17" s="8"/>
      <c r="H17" s="22"/>
      <c r="I17" s="13"/>
      <c r="J17" s="8"/>
      <c r="K17" s="22"/>
      <c r="L17" s="13"/>
      <c r="M17" s="8"/>
      <c r="N17" s="18" t="e">
        <f t="shared" si="0"/>
        <v>#DIV/0!</v>
      </c>
      <c r="AD17" s="31"/>
      <c r="AE17" s="31"/>
      <c r="AF17" s="31"/>
      <c r="AG17" s="87"/>
      <c r="AH17" s="32"/>
      <c r="AI17" s="33"/>
      <c r="AJ17" s="31"/>
    </row>
    <row r="18" spans="1:36" ht="26.25">
      <c r="A18" s="106"/>
      <c r="B18" s="107"/>
      <c r="C18" s="4">
        <v>12</v>
      </c>
      <c r="D18" s="23" t="s">
        <v>81</v>
      </c>
      <c r="E18" s="22"/>
      <c r="F18" s="13"/>
      <c r="G18" s="8"/>
      <c r="H18" s="22"/>
      <c r="I18" s="13"/>
      <c r="J18" s="8"/>
      <c r="K18" s="22"/>
      <c r="L18" s="13"/>
      <c r="M18" s="8"/>
      <c r="N18" s="18" t="e">
        <f t="shared" si="0"/>
        <v>#DIV/0!</v>
      </c>
      <c r="AD18" s="31"/>
      <c r="AE18" s="31"/>
      <c r="AF18" s="31"/>
      <c r="AG18" s="87"/>
      <c r="AH18" s="32"/>
      <c r="AI18" s="33"/>
      <c r="AJ18" s="31"/>
    </row>
    <row r="19" spans="1:36" ht="33.75" customHeight="1">
      <c r="A19" s="106"/>
      <c r="B19" s="107"/>
      <c r="C19" s="4">
        <v>13</v>
      </c>
      <c r="D19" s="23" t="s">
        <v>7</v>
      </c>
      <c r="E19" s="22"/>
      <c r="F19" s="13"/>
      <c r="G19" s="8"/>
      <c r="H19" s="22"/>
      <c r="I19" s="13"/>
      <c r="J19" s="8"/>
      <c r="K19" s="22"/>
      <c r="L19" s="13"/>
      <c r="M19" s="8"/>
      <c r="N19" s="18" t="e">
        <f t="shared" si="0"/>
        <v>#DIV/0!</v>
      </c>
      <c r="AD19" s="31"/>
      <c r="AE19" s="31"/>
      <c r="AF19" s="31"/>
      <c r="AG19" s="87"/>
      <c r="AH19" s="34"/>
      <c r="AI19" s="35"/>
      <c r="AJ19" s="31"/>
    </row>
    <row r="20" spans="1:36" ht="24.75" customHeight="1">
      <c r="A20" s="106"/>
      <c r="B20" s="107"/>
      <c r="C20" s="4">
        <v>14</v>
      </c>
      <c r="D20" s="23" t="s">
        <v>52</v>
      </c>
      <c r="E20" s="22"/>
      <c r="F20" s="13"/>
      <c r="G20" s="8"/>
      <c r="H20" s="22"/>
      <c r="I20" s="13"/>
      <c r="J20" s="8"/>
      <c r="K20" s="22"/>
      <c r="L20" s="13"/>
      <c r="M20" s="8"/>
      <c r="N20" s="18" t="e">
        <f t="shared" si="0"/>
        <v>#DIV/0!</v>
      </c>
      <c r="AD20" s="31"/>
      <c r="AE20" s="31"/>
      <c r="AF20" s="31"/>
      <c r="AG20" s="88"/>
      <c r="AH20" s="32"/>
      <c r="AI20" s="33"/>
      <c r="AJ20" s="31"/>
    </row>
    <row r="21" spans="1:36" ht="24.75" customHeight="1">
      <c r="A21" s="106"/>
      <c r="B21" s="107"/>
      <c r="C21" s="4">
        <v>15</v>
      </c>
      <c r="D21" s="23" t="s">
        <v>67</v>
      </c>
      <c r="E21" s="22"/>
      <c r="F21" s="13"/>
      <c r="G21" s="8"/>
      <c r="H21" s="22"/>
      <c r="I21" s="13"/>
      <c r="J21" s="8"/>
      <c r="K21" s="22"/>
      <c r="L21" s="13"/>
      <c r="M21" s="8"/>
      <c r="N21" s="18" t="e">
        <f t="shared" si="0"/>
        <v>#DIV/0!</v>
      </c>
      <c r="AD21" s="31"/>
      <c r="AE21" s="31"/>
      <c r="AF21" s="31"/>
      <c r="AG21" s="88"/>
      <c r="AH21" s="32"/>
      <c r="AI21" s="33"/>
      <c r="AJ21" s="31"/>
    </row>
    <row r="22" spans="1:36" ht="24.75" customHeight="1">
      <c r="A22" s="106"/>
      <c r="B22" s="107"/>
      <c r="C22" s="4">
        <v>16</v>
      </c>
      <c r="D22" s="23" t="s">
        <v>35</v>
      </c>
      <c r="E22" s="22"/>
      <c r="F22" s="13"/>
      <c r="G22" s="8"/>
      <c r="H22" s="22"/>
      <c r="I22" s="13"/>
      <c r="J22" s="8"/>
      <c r="K22" s="22"/>
      <c r="L22" s="13"/>
      <c r="M22" s="8"/>
      <c r="N22" s="18" t="e">
        <f t="shared" si="0"/>
        <v>#DIV/0!</v>
      </c>
      <c r="AD22" s="31"/>
      <c r="AE22" s="31"/>
      <c r="AF22" s="31"/>
      <c r="AG22" s="88"/>
      <c r="AH22" s="32"/>
      <c r="AI22" s="33"/>
      <c r="AJ22" s="31"/>
    </row>
    <row r="23" spans="1:36" ht="24.75" customHeight="1">
      <c r="A23" s="108"/>
      <c r="B23" s="109"/>
      <c r="C23" s="4">
        <v>17</v>
      </c>
      <c r="D23" s="23" t="s">
        <v>8</v>
      </c>
      <c r="E23" s="22"/>
      <c r="F23" s="13"/>
      <c r="G23" s="8"/>
      <c r="H23" s="22"/>
      <c r="I23" s="13"/>
      <c r="J23" s="8"/>
      <c r="K23" s="22"/>
      <c r="L23" s="13"/>
      <c r="M23" s="8"/>
      <c r="N23" s="18" t="e">
        <f t="shared" si="0"/>
        <v>#DIV/0!</v>
      </c>
      <c r="AD23" s="31"/>
      <c r="AE23" s="31"/>
      <c r="AF23" s="31"/>
      <c r="AG23" s="88"/>
      <c r="AH23" s="32"/>
      <c r="AI23" s="33"/>
      <c r="AJ23" s="31"/>
    </row>
    <row r="24" spans="1:36" ht="24.75" customHeight="1">
      <c r="A24" s="110" t="s">
        <v>47</v>
      </c>
      <c r="B24" s="111"/>
      <c r="C24" s="4">
        <v>18</v>
      </c>
      <c r="D24" s="23" t="s">
        <v>33</v>
      </c>
      <c r="E24" s="22"/>
      <c r="F24" s="13"/>
      <c r="G24" s="8"/>
      <c r="H24" s="22"/>
      <c r="I24" s="13"/>
      <c r="J24" s="8"/>
      <c r="K24" s="22"/>
      <c r="L24" s="13"/>
      <c r="M24" s="8"/>
      <c r="N24" s="18" t="e">
        <f t="shared" si="0"/>
        <v>#DIV/0!</v>
      </c>
      <c r="AD24" s="31"/>
      <c r="AE24" s="31"/>
      <c r="AF24" s="31"/>
      <c r="AG24" s="88"/>
      <c r="AH24" s="32"/>
      <c r="AI24" s="33"/>
      <c r="AJ24" s="31"/>
    </row>
    <row r="25" spans="1:36" ht="24.75" customHeight="1">
      <c r="A25" s="112"/>
      <c r="B25" s="113"/>
      <c r="C25" s="4">
        <v>19</v>
      </c>
      <c r="D25" s="23" t="s">
        <v>74</v>
      </c>
      <c r="E25" s="22"/>
      <c r="F25" s="13"/>
      <c r="G25" s="8"/>
      <c r="H25" s="22"/>
      <c r="I25" s="13"/>
      <c r="J25" s="8"/>
      <c r="K25" s="22"/>
      <c r="L25" s="13"/>
      <c r="M25" s="8"/>
      <c r="N25" s="18" t="e">
        <f t="shared" si="0"/>
        <v>#DIV/0!</v>
      </c>
      <c r="AD25" s="31"/>
      <c r="AE25" s="31"/>
      <c r="AF25" s="31"/>
      <c r="AG25" s="88"/>
      <c r="AH25" s="36"/>
      <c r="AI25" s="37"/>
      <c r="AJ25" s="31"/>
    </row>
    <row r="26" spans="1:36" ht="24.75" customHeight="1">
      <c r="A26" s="104" t="s">
        <v>43</v>
      </c>
      <c r="B26" s="105"/>
      <c r="C26" s="4">
        <v>20</v>
      </c>
      <c r="D26" s="23" t="s">
        <v>40</v>
      </c>
      <c r="E26" s="22"/>
      <c r="F26" s="13"/>
      <c r="G26" s="8"/>
      <c r="H26" s="22"/>
      <c r="I26" s="13"/>
      <c r="J26" s="8"/>
      <c r="K26" s="22"/>
      <c r="L26" s="13"/>
      <c r="M26" s="8"/>
      <c r="N26" s="18" t="e">
        <f t="shared" si="0"/>
        <v>#DIV/0!</v>
      </c>
      <c r="AD26" s="31"/>
      <c r="AE26" s="31"/>
      <c r="AF26" s="31"/>
      <c r="AG26" s="89"/>
      <c r="AH26" s="32"/>
      <c r="AI26" s="33"/>
      <c r="AJ26" s="31"/>
    </row>
    <row r="27" spans="1:36" ht="30" customHeight="1">
      <c r="A27" s="106"/>
      <c r="B27" s="107"/>
      <c r="C27" s="4">
        <v>21</v>
      </c>
      <c r="D27" s="23" t="s">
        <v>41</v>
      </c>
      <c r="E27" s="22"/>
      <c r="F27" s="13"/>
      <c r="G27" s="8"/>
      <c r="H27" s="22"/>
      <c r="I27" s="13"/>
      <c r="J27" s="8"/>
      <c r="K27" s="22"/>
      <c r="L27" s="13"/>
      <c r="M27" s="8"/>
      <c r="N27" s="18" t="e">
        <f t="shared" si="0"/>
        <v>#DIV/0!</v>
      </c>
      <c r="AD27" s="31"/>
      <c r="AE27" s="31"/>
      <c r="AF27" s="31"/>
      <c r="AG27" s="89"/>
      <c r="AH27" s="32"/>
      <c r="AI27" s="33"/>
      <c r="AJ27" s="31"/>
    </row>
    <row r="28" spans="1:36" ht="24.75" customHeight="1">
      <c r="A28" s="106"/>
      <c r="B28" s="107"/>
      <c r="C28" s="4">
        <v>22</v>
      </c>
      <c r="D28" s="23" t="s">
        <v>42</v>
      </c>
      <c r="E28" s="22"/>
      <c r="F28" s="13"/>
      <c r="G28" s="8"/>
      <c r="H28" s="22"/>
      <c r="I28" s="13"/>
      <c r="J28" s="8"/>
      <c r="K28" s="22"/>
      <c r="L28" s="13"/>
      <c r="M28" s="8"/>
      <c r="N28" s="18" t="e">
        <f t="shared" si="0"/>
        <v>#DIV/0!</v>
      </c>
      <c r="AD28" s="31"/>
      <c r="AE28" s="31"/>
      <c r="AF28" s="31"/>
      <c r="AG28" s="89"/>
      <c r="AH28" s="32"/>
      <c r="AI28" s="33"/>
      <c r="AJ28" s="31"/>
    </row>
    <row r="29" spans="1:36" ht="24.75" customHeight="1">
      <c r="A29" s="108"/>
      <c r="B29" s="109"/>
      <c r="C29" s="4">
        <v>23</v>
      </c>
      <c r="D29" s="23" t="s">
        <v>39</v>
      </c>
      <c r="E29" s="22"/>
      <c r="F29" s="13"/>
      <c r="G29" s="8"/>
      <c r="H29" s="22"/>
      <c r="I29" s="13"/>
      <c r="J29" s="8"/>
      <c r="K29" s="22"/>
      <c r="L29" s="13"/>
      <c r="M29" s="8"/>
      <c r="N29" s="18" t="e">
        <f t="shared" si="0"/>
        <v>#DIV/0!</v>
      </c>
      <c r="AD29" s="31"/>
      <c r="AE29" s="31"/>
      <c r="AF29" s="31"/>
      <c r="AG29" s="89"/>
      <c r="AH29" s="32"/>
      <c r="AI29" s="33"/>
      <c r="AJ29" s="31"/>
    </row>
    <row r="30" spans="1:36" ht="24.75" customHeight="1">
      <c r="A30" s="125" t="s">
        <v>9</v>
      </c>
      <c r="B30" s="126"/>
      <c r="C30" s="4">
        <v>24</v>
      </c>
      <c r="D30" s="23" t="s">
        <v>9</v>
      </c>
      <c r="E30" s="22"/>
      <c r="F30" s="13"/>
      <c r="G30" s="8"/>
      <c r="H30" s="22"/>
      <c r="I30" s="13"/>
      <c r="J30" s="8"/>
      <c r="K30" s="22"/>
      <c r="L30" s="13"/>
      <c r="M30" s="8"/>
      <c r="N30" s="18" t="e">
        <f t="shared" si="0"/>
        <v>#DIV/0!</v>
      </c>
      <c r="AD30" s="31"/>
      <c r="AE30" s="31"/>
      <c r="AF30" s="31"/>
      <c r="AG30" s="89"/>
      <c r="AH30" s="32"/>
      <c r="AI30" s="33"/>
      <c r="AJ30" s="31"/>
    </row>
    <row r="31" spans="1:36" ht="24.75" customHeight="1">
      <c r="A31" s="104" t="s">
        <v>10</v>
      </c>
      <c r="B31" s="105"/>
      <c r="C31" s="4">
        <v>25</v>
      </c>
      <c r="D31" s="23" t="s">
        <v>86</v>
      </c>
      <c r="E31" s="22"/>
      <c r="F31" s="13"/>
      <c r="G31" s="8"/>
      <c r="H31" s="22"/>
      <c r="I31" s="13"/>
      <c r="J31" s="8"/>
      <c r="K31" s="22"/>
      <c r="L31" s="13"/>
      <c r="M31" s="8"/>
      <c r="N31" s="18" t="e">
        <f t="shared" si="0"/>
        <v>#DIV/0!</v>
      </c>
      <c r="AD31" s="31"/>
      <c r="AE31" s="31"/>
      <c r="AF31" s="31"/>
      <c r="AG31" s="89"/>
      <c r="AH31" s="38"/>
      <c r="AI31" s="39"/>
      <c r="AJ31" s="31"/>
    </row>
    <row r="32" spans="1:36" ht="34.5" customHeight="1">
      <c r="A32" s="106"/>
      <c r="B32" s="107"/>
      <c r="C32" s="4">
        <v>26</v>
      </c>
      <c r="D32" s="23" t="s">
        <v>46</v>
      </c>
      <c r="E32" s="22"/>
      <c r="F32" s="13"/>
      <c r="G32" s="8"/>
      <c r="H32" s="22"/>
      <c r="I32" s="13"/>
      <c r="J32" s="8"/>
      <c r="K32" s="22"/>
      <c r="L32" s="13"/>
      <c r="M32" s="8"/>
      <c r="N32" s="18" t="e">
        <f t="shared" si="0"/>
        <v>#DIV/0!</v>
      </c>
      <c r="AD32" s="31"/>
      <c r="AE32" s="31"/>
      <c r="AF32" s="31"/>
      <c r="AG32" s="90"/>
      <c r="AH32" s="32"/>
      <c r="AI32" s="33"/>
      <c r="AJ32" s="31"/>
    </row>
    <row r="33" spans="1:36" ht="24.75" customHeight="1">
      <c r="A33" s="106"/>
      <c r="B33" s="107"/>
      <c r="C33" s="4">
        <v>27</v>
      </c>
      <c r="D33" s="23" t="s">
        <v>51</v>
      </c>
      <c r="E33" s="22"/>
      <c r="F33" s="13"/>
      <c r="G33" s="8"/>
      <c r="H33" s="22"/>
      <c r="I33" s="13"/>
      <c r="J33" s="8"/>
      <c r="K33" s="22"/>
      <c r="L33" s="13"/>
      <c r="M33" s="8"/>
      <c r="N33" s="18" t="e">
        <f t="shared" si="0"/>
        <v>#DIV/0!</v>
      </c>
      <c r="AD33" s="31"/>
      <c r="AE33" s="31"/>
      <c r="AF33" s="31"/>
      <c r="AG33" s="90"/>
      <c r="AH33" s="32"/>
      <c r="AI33" s="33"/>
      <c r="AJ33" s="31"/>
    </row>
    <row r="34" spans="1:36" ht="24.75" customHeight="1">
      <c r="A34" s="106"/>
      <c r="B34" s="107"/>
      <c r="C34" s="4">
        <v>28</v>
      </c>
      <c r="D34" s="23" t="s">
        <v>72</v>
      </c>
      <c r="E34" s="22"/>
      <c r="F34" s="13"/>
      <c r="G34" s="8"/>
      <c r="H34" s="22"/>
      <c r="I34" s="13"/>
      <c r="J34" s="8"/>
      <c r="K34" s="22"/>
      <c r="L34" s="13"/>
      <c r="M34" s="8"/>
      <c r="N34" s="18" t="e">
        <f t="shared" si="0"/>
        <v>#DIV/0!</v>
      </c>
      <c r="AD34" s="31"/>
      <c r="AE34" s="31"/>
      <c r="AF34" s="31"/>
      <c r="AG34" s="90"/>
      <c r="AH34" s="32"/>
      <c r="AI34" s="33"/>
      <c r="AJ34" s="31"/>
    </row>
    <row r="35" spans="1:36" ht="24.75" customHeight="1">
      <c r="A35" s="108"/>
      <c r="B35" s="109"/>
      <c r="C35" s="4">
        <v>29</v>
      </c>
      <c r="D35" s="23" t="s">
        <v>50</v>
      </c>
      <c r="E35" s="22"/>
      <c r="F35" s="13"/>
      <c r="G35" s="8"/>
      <c r="H35" s="22"/>
      <c r="I35" s="13"/>
      <c r="J35" s="8"/>
      <c r="K35" s="22"/>
      <c r="L35" s="13"/>
      <c r="M35" s="8"/>
      <c r="N35" s="18" t="e">
        <f t="shared" si="0"/>
        <v>#DIV/0!</v>
      </c>
      <c r="AD35" s="31"/>
      <c r="AE35" s="31"/>
      <c r="AF35" s="31"/>
      <c r="AG35" s="90"/>
      <c r="AH35" s="40"/>
      <c r="AI35" s="41"/>
      <c r="AJ35" s="31"/>
    </row>
    <row r="36" spans="1:36" ht="34.5" customHeight="1">
      <c r="A36" s="104" t="s">
        <v>11</v>
      </c>
      <c r="B36" s="105"/>
      <c r="C36" s="4">
        <v>30</v>
      </c>
      <c r="D36" s="23" t="s">
        <v>12</v>
      </c>
      <c r="E36" s="22"/>
      <c r="F36" s="13"/>
      <c r="G36" s="8"/>
      <c r="H36" s="22"/>
      <c r="I36" s="13"/>
      <c r="J36" s="8"/>
      <c r="K36" s="22"/>
      <c r="L36" s="13"/>
      <c r="M36" s="8"/>
      <c r="N36" s="18" t="e">
        <f t="shared" si="0"/>
        <v>#DIV/0!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91"/>
      <c r="AH36" s="42"/>
      <c r="AI36" s="33"/>
      <c r="AJ36" s="31"/>
    </row>
    <row r="37" spans="1:36" ht="24.75" customHeight="1">
      <c r="A37" s="106"/>
      <c r="B37" s="107"/>
      <c r="C37" s="4">
        <v>31</v>
      </c>
      <c r="D37" s="23" t="s">
        <v>53</v>
      </c>
      <c r="E37" s="22"/>
      <c r="F37" s="13"/>
      <c r="G37" s="8"/>
      <c r="H37" s="22"/>
      <c r="I37" s="13"/>
      <c r="J37" s="8"/>
      <c r="K37" s="22"/>
      <c r="L37" s="13"/>
      <c r="M37" s="8"/>
      <c r="N37" s="18" t="e">
        <f t="shared" si="0"/>
        <v>#DIV/0!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91"/>
      <c r="AH37" s="43"/>
      <c r="AI37" s="44"/>
      <c r="AJ37" s="31"/>
    </row>
    <row r="38" spans="1:36" ht="24.75" customHeight="1">
      <c r="A38" s="106"/>
      <c r="B38" s="107"/>
      <c r="C38" s="4">
        <v>32</v>
      </c>
      <c r="D38" s="23" t="s">
        <v>44</v>
      </c>
      <c r="E38" s="22"/>
      <c r="F38" s="13"/>
      <c r="G38" s="8"/>
      <c r="H38" s="22"/>
      <c r="I38" s="13"/>
      <c r="J38" s="8"/>
      <c r="K38" s="22"/>
      <c r="L38" s="13"/>
      <c r="M38" s="8"/>
      <c r="N38" s="18" t="e">
        <f t="shared" si="0"/>
        <v>#DIV/0!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92"/>
      <c r="AH38" s="32"/>
      <c r="AI38" s="33"/>
      <c r="AJ38" s="31"/>
    </row>
    <row r="39" spans="1:36" ht="24.75" customHeight="1">
      <c r="A39" s="106"/>
      <c r="B39" s="107"/>
      <c r="C39" s="4">
        <v>33</v>
      </c>
      <c r="D39" s="23" t="s">
        <v>48</v>
      </c>
      <c r="E39" s="22"/>
      <c r="F39" s="13"/>
      <c r="G39" s="8"/>
      <c r="H39" s="22"/>
      <c r="I39" s="13"/>
      <c r="J39" s="8"/>
      <c r="K39" s="22"/>
      <c r="L39" s="13"/>
      <c r="M39" s="8"/>
      <c r="N39" s="18" t="e">
        <f t="shared" si="0"/>
        <v>#DIV/0!</v>
      </c>
      <c r="P39" s="100"/>
      <c r="Q39" s="100"/>
      <c r="R39" s="100"/>
      <c r="S39" s="100"/>
      <c r="T39" s="31"/>
      <c r="U39" s="31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31"/>
      <c r="AG39" s="92"/>
      <c r="AH39" s="32"/>
      <c r="AI39" s="33"/>
      <c r="AJ39" s="31"/>
    </row>
    <row r="40" spans="1:36" ht="32.25" customHeight="1">
      <c r="A40" s="106"/>
      <c r="B40" s="107"/>
      <c r="C40" s="4">
        <v>34</v>
      </c>
      <c r="D40" s="23" t="s">
        <v>85</v>
      </c>
      <c r="E40" s="22"/>
      <c r="F40" s="13"/>
      <c r="G40" s="8"/>
      <c r="H40" s="22"/>
      <c r="I40" s="13"/>
      <c r="J40" s="8"/>
      <c r="K40" s="22"/>
      <c r="L40" s="13"/>
      <c r="M40" s="8"/>
      <c r="N40" s="18" t="e">
        <f t="shared" si="0"/>
        <v>#DIV/0!</v>
      </c>
      <c r="P40" s="101"/>
      <c r="Q40" s="59"/>
      <c r="R40" s="60"/>
      <c r="S40" s="59"/>
      <c r="T40" s="31"/>
      <c r="U40" s="31"/>
      <c r="V40" s="31"/>
      <c r="W40" s="54"/>
      <c r="X40" s="31"/>
      <c r="Y40" s="54"/>
      <c r="Z40" s="55"/>
      <c r="AA40" s="55"/>
      <c r="AB40" s="31"/>
      <c r="AC40" s="55"/>
      <c r="AD40" s="45"/>
      <c r="AE40" s="46"/>
      <c r="AF40" s="31"/>
      <c r="AG40" s="92"/>
      <c r="AH40" s="32"/>
      <c r="AI40" s="33"/>
      <c r="AJ40" s="31"/>
    </row>
    <row r="41" spans="1:36" ht="26.25">
      <c r="A41" s="106"/>
      <c r="B41" s="107"/>
      <c r="C41" s="4">
        <v>35</v>
      </c>
      <c r="D41" s="23" t="s">
        <v>93</v>
      </c>
      <c r="E41" s="22"/>
      <c r="F41" s="13"/>
      <c r="G41" s="5"/>
      <c r="H41" s="22"/>
      <c r="I41" s="13"/>
      <c r="J41" s="8"/>
      <c r="K41" s="22"/>
      <c r="L41" s="13"/>
      <c r="M41" s="8"/>
      <c r="N41" s="18" t="e">
        <f t="shared" si="0"/>
        <v>#DIV/0!</v>
      </c>
      <c r="P41" s="101"/>
      <c r="Q41" s="61"/>
      <c r="R41" s="62"/>
      <c r="S41" s="62"/>
      <c r="T41" s="31"/>
      <c r="U41" s="31"/>
      <c r="V41" s="63"/>
      <c r="W41" s="54"/>
      <c r="X41" s="63"/>
      <c r="Y41" s="54"/>
      <c r="Z41" s="55"/>
      <c r="AA41" s="55"/>
      <c r="AB41" s="31"/>
      <c r="AC41" s="55"/>
      <c r="AD41" s="55"/>
      <c r="AE41" s="31"/>
      <c r="AF41" s="31"/>
      <c r="AG41" s="92"/>
      <c r="AH41" s="47"/>
      <c r="AI41" s="48"/>
      <c r="AJ41" s="31"/>
    </row>
    <row r="42" spans="1:36" ht="26.25">
      <c r="A42" s="106"/>
      <c r="B42" s="107"/>
      <c r="C42" s="4">
        <v>36</v>
      </c>
      <c r="D42" s="23" t="s">
        <v>68</v>
      </c>
      <c r="E42" s="22"/>
      <c r="F42" s="13"/>
      <c r="G42" s="5"/>
      <c r="H42" s="22"/>
      <c r="I42" s="13"/>
      <c r="J42" s="8"/>
      <c r="K42" s="22"/>
      <c r="L42" s="13"/>
      <c r="M42" s="8"/>
      <c r="N42" s="18" t="e">
        <f t="shared" si="0"/>
        <v>#DIV/0!</v>
      </c>
      <c r="P42" s="101"/>
      <c r="Q42" s="64"/>
      <c r="R42" s="65"/>
      <c r="S42" s="65"/>
      <c r="T42" s="31"/>
      <c r="U42" s="31"/>
      <c r="V42" s="63"/>
      <c r="W42" s="54"/>
      <c r="X42" s="63"/>
      <c r="Y42" s="54"/>
      <c r="Z42" s="31"/>
      <c r="AA42" s="56"/>
      <c r="AB42" s="31"/>
      <c r="AC42" s="55"/>
      <c r="AD42" s="31"/>
      <c r="AE42" s="31"/>
      <c r="AF42" s="31"/>
      <c r="AG42" s="93"/>
      <c r="AH42" s="32"/>
      <c r="AI42" s="33"/>
      <c r="AJ42" s="31"/>
    </row>
    <row r="43" spans="1:36" ht="26.25">
      <c r="A43" s="108"/>
      <c r="B43" s="109"/>
      <c r="C43" s="4">
        <v>37</v>
      </c>
      <c r="D43" s="23" t="s">
        <v>13</v>
      </c>
      <c r="E43" s="22"/>
      <c r="F43" s="13"/>
      <c r="G43" s="5"/>
      <c r="H43" s="22"/>
      <c r="I43" s="13"/>
      <c r="J43" s="8"/>
      <c r="K43" s="22"/>
      <c r="L43" s="13"/>
      <c r="M43" s="8"/>
      <c r="N43" s="18" t="e">
        <f t="shared" si="0"/>
        <v>#DIV/0!</v>
      </c>
      <c r="P43" s="101"/>
      <c r="Q43" s="66"/>
      <c r="R43" s="67"/>
      <c r="S43" s="67"/>
      <c r="T43" s="31"/>
      <c r="U43" s="31"/>
      <c r="V43" s="45"/>
      <c r="W43" s="46"/>
      <c r="X43" s="63"/>
      <c r="Y43" s="54"/>
      <c r="Z43" s="31"/>
      <c r="AA43" s="55"/>
      <c r="AB43" s="31"/>
      <c r="AC43" s="55"/>
      <c r="AD43" s="31"/>
      <c r="AE43" s="31"/>
      <c r="AF43" s="31"/>
      <c r="AG43" s="93"/>
      <c r="AH43" s="32"/>
      <c r="AI43" s="33"/>
      <c r="AJ43" s="31"/>
    </row>
    <row r="44" spans="1:36" ht="24.75" customHeight="1">
      <c r="A44" s="104" t="s">
        <v>54</v>
      </c>
      <c r="B44" s="105"/>
      <c r="C44" s="4">
        <v>38</v>
      </c>
      <c r="D44" s="24" t="s">
        <v>55</v>
      </c>
      <c r="E44" s="22"/>
      <c r="F44" s="13"/>
      <c r="G44" s="5"/>
      <c r="H44" s="22"/>
      <c r="I44" s="13"/>
      <c r="J44" s="8"/>
      <c r="K44" s="22"/>
      <c r="L44" s="13"/>
      <c r="M44" s="8"/>
      <c r="N44" s="18" t="e">
        <f t="shared" si="0"/>
        <v>#DIV/0!</v>
      </c>
      <c r="P44" s="101"/>
      <c r="Q44" s="68"/>
      <c r="R44" s="69"/>
      <c r="S44" s="69"/>
      <c r="T44" s="31"/>
      <c r="U44" s="31"/>
      <c r="V44" s="31"/>
      <c r="W44" s="31"/>
      <c r="X44" s="63"/>
      <c r="Y44" s="54"/>
      <c r="Z44" s="31"/>
      <c r="AA44" s="55"/>
      <c r="AB44" s="31"/>
      <c r="AC44" s="55"/>
      <c r="AD44" s="31"/>
      <c r="AE44" s="31"/>
      <c r="AF44" s="31"/>
      <c r="AG44" s="93"/>
      <c r="AH44" s="32"/>
      <c r="AI44" s="33"/>
      <c r="AJ44" s="31"/>
    </row>
    <row r="45" spans="1:36" ht="24.75" customHeight="1">
      <c r="A45" s="106"/>
      <c r="B45" s="107"/>
      <c r="C45" s="4">
        <v>39</v>
      </c>
      <c r="D45" s="24" t="s">
        <v>69</v>
      </c>
      <c r="E45" s="22"/>
      <c r="F45" s="13"/>
      <c r="G45" s="5"/>
      <c r="H45" s="22"/>
      <c r="I45" s="13"/>
      <c r="J45" s="8"/>
      <c r="K45" s="22"/>
      <c r="L45" s="13"/>
      <c r="M45" s="8"/>
      <c r="N45" s="18" t="e">
        <f t="shared" si="0"/>
        <v>#DIV/0!</v>
      </c>
      <c r="P45" s="101"/>
      <c r="Q45" s="70"/>
      <c r="R45" s="71"/>
      <c r="S45" s="71"/>
      <c r="T45" s="31"/>
      <c r="U45" s="31"/>
      <c r="V45" s="31"/>
      <c r="W45" s="31"/>
      <c r="X45" s="57"/>
      <c r="Y45" s="58"/>
      <c r="Z45" s="31"/>
      <c r="AA45" s="55"/>
      <c r="AB45" s="31"/>
      <c r="AC45" s="55"/>
      <c r="AD45" s="31"/>
      <c r="AE45" s="31"/>
      <c r="AF45" s="31"/>
      <c r="AG45" s="93"/>
      <c r="AH45" s="32"/>
      <c r="AI45" s="33"/>
      <c r="AJ45" s="31"/>
    </row>
    <row r="46" spans="1:36" ht="24.75" customHeight="1">
      <c r="A46" s="106"/>
      <c r="B46" s="107"/>
      <c r="C46" s="4">
        <v>40</v>
      </c>
      <c r="D46" s="24" t="s">
        <v>71</v>
      </c>
      <c r="E46" s="22"/>
      <c r="F46" s="13"/>
      <c r="G46" s="5"/>
      <c r="H46" s="22"/>
      <c r="I46" s="13"/>
      <c r="J46" s="8"/>
      <c r="K46" s="22"/>
      <c r="L46" s="13"/>
      <c r="M46" s="8"/>
      <c r="N46" s="18" t="e">
        <f t="shared" si="0"/>
        <v>#DIV/0!</v>
      </c>
      <c r="P46" s="101"/>
      <c r="Q46" s="72"/>
      <c r="R46" s="73"/>
      <c r="S46" s="73"/>
      <c r="T46" s="31"/>
      <c r="U46" s="31"/>
      <c r="V46" s="31"/>
      <c r="W46" s="31"/>
      <c r="X46" s="31"/>
      <c r="Y46" s="31"/>
      <c r="Z46" s="31"/>
      <c r="AA46" s="55"/>
      <c r="AB46" s="31"/>
      <c r="AC46" s="55"/>
      <c r="AD46" s="31"/>
      <c r="AE46" s="31"/>
      <c r="AF46" s="31"/>
      <c r="AG46" s="93"/>
      <c r="AH46" s="32"/>
      <c r="AI46" s="33"/>
      <c r="AJ46" s="31"/>
    </row>
    <row r="47" spans="1:36" ht="36" customHeight="1">
      <c r="A47" s="108"/>
      <c r="B47" s="109"/>
      <c r="C47" s="4">
        <v>41</v>
      </c>
      <c r="D47" s="24" t="s">
        <v>83</v>
      </c>
      <c r="E47" s="22"/>
      <c r="F47" s="13"/>
      <c r="G47" s="5"/>
      <c r="H47" s="22"/>
      <c r="I47" s="13"/>
      <c r="K47" s="22"/>
      <c r="L47" s="13"/>
      <c r="M47" s="8"/>
      <c r="N47" s="18" t="e">
        <f t="shared" si="0"/>
        <v>#DIV/0!</v>
      </c>
      <c r="P47" s="101"/>
      <c r="Q47" s="74"/>
      <c r="R47" s="75"/>
      <c r="S47" s="75"/>
      <c r="T47" s="31"/>
      <c r="U47" s="31"/>
      <c r="V47" s="31"/>
      <c r="W47" s="31"/>
      <c r="X47" s="31"/>
      <c r="Y47" s="31"/>
      <c r="Z47" s="31"/>
      <c r="AA47" s="55"/>
      <c r="AB47" s="31"/>
      <c r="AC47" s="55"/>
      <c r="AD47" s="31"/>
      <c r="AE47" s="31"/>
      <c r="AF47" s="31"/>
      <c r="AG47" s="93"/>
      <c r="AH47" s="49"/>
      <c r="AI47" s="33"/>
      <c r="AJ47" s="31"/>
    </row>
    <row r="48" spans="1:36" ht="24.75" customHeight="1">
      <c r="A48" s="118" t="s">
        <v>14</v>
      </c>
      <c r="B48" s="119"/>
      <c r="C48" s="4">
        <v>42</v>
      </c>
      <c r="D48" s="25" t="s">
        <v>73</v>
      </c>
      <c r="E48" s="22"/>
      <c r="F48" s="13"/>
      <c r="G48" s="5"/>
      <c r="H48" s="22"/>
      <c r="I48" s="13"/>
      <c r="J48" s="8"/>
      <c r="K48" s="22"/>
      <c r="L48" s="13"/>
      <c r="M48" s="8"/>
      <c r="N48" s="18" t="e">
        <f t="shared" si="0"/>
        <v>#DIV/0!</v>
      </c>
      <c r="P48" s="101"/>
      <c r="Q48" s="76"/>
      <c r="R48" s="77"/>
      <c r="S48" s="77"/>
      <c r="T48" s="31"/>
      <c r="U48" s="31"/>
      <c r="V48" s="31"/>
      <c r="W48" s="31"/>
      <c r="X48" s="31"/>
      <c r="Y48" s="31"/>
      <c r="Z48" s="31"/>
      <c r="AA48" s="55"/>
      <c r="AB48" s="31"/>
      <c r="AC48" s="55"/>
      <c r="AD48" s="31"/>
      <c r="AE48" s="31"/>
      <c r="AF48" s="31"/>
      <c r="AG48" s="93"/>
      <c r="AH48" s="32"/>
      <c r="AI48" s="33"/>
      <c r="AJ48" s="31"/>
    </row>
    <row r="49" spans="1:36" ht="31.5" customHeight="1">
      <c r="A49" s="120"/>
      <c r="B49" s="121"/>
      <c r="C49" s="4">
        <v>43</v>
      </c>
      <c r="D49" s="25" t="s">
        <v>45</v>
      </c>
      <c r="E49" s="22"/>
      <c r="F49" s="13"/>
      <c r="G49" s="5"/>
      <c r="H49" s="22"/>
      <c r="I49" s="13"/>
      <c r="J49" s="8"/>
      <c r="K49" s="22"/>
      <c r="L49" s="13"/>
      <c r="M49" s="8"/>
      <c r="N49" s="18" t="e">
        <f t="shared" si="0"/>
        <v>#DIV/0!</v>
      </c>
      <c r="P49" s="101"/>
      <c r="Q49" s="78"/>
      <c r="R49" s="79"/>
      <c r="S49" s="79"/>
      <c r="T49" s="31"/>
      <c r="U49" s="31"/>
      <c r="V49" s="31"/>
      <c r="W49" s="31"/>
      <c r="X49" s="31"/>
      <c r="Y49" s="31"/>
      <c r="Z49" s="45"/>
      <c r="AA49" s="46"/>
      <c r="AB49" s="31"/>
      <c r="AC49" s="55"/>
      <c r="AD49" s="31"/>
      <c r="AE49" s="31"/>
      <c r="AF49" s="31"/>
      <c r="AG49" s="93"/>
      <c r="AH49" s="50"/>
      <c r="AI49" s="51"/>
      <c r="AJ49" s="31"/>
    </row>
    <row r="50" spans="1:36" ht="35.25" customHeight="1">
      <c r="A50" s="122"/>
      <c r="B50" s="123"/>
      <c r="C50" s="4">
        <v>44</v>
      </c>
      <c r="D50" s="26" t="s">
        <v>82</v>
      </c>
      <c r="E50" s="22"/>
      <c r="F50" s="13"/>
      <c r="G50" s="8"/>
      <c r="H50" s="22"/>
      <c r="I50" s="13"/>
      <c r="J50" s="8"/>
      <c r="K50" s="22"/>
      <c r="L50" s="13"/>
      <c r="M50" s="8"/>
      <c r="N50" s="18" t="e">
        <f t="shared" si="0"/>
        <v>#DIV/0!</v>
      </c>
      <c r="P50" s="101"/>
      <c r="Q50" s="80"/>
      <c r="R50" s="81"/>
      <c r="S50" s="81"/>
      <c r="T50" s="31"/>
      <c r="U50" s="31"/>
      <c r="V50" s="31"/>
      <c r="W50" s="31"/>
      <c r="X50" s="31"/>
      <c r="Y50" s="31"/>
      <c r="Z50" s="31"/>
      <c r="AA50" s="31"/>
      <c r="AB50" s="45"/>
      <c r="AC50" s="46"/>
      <c r="AD50" s="31"/>
      <c r="AE50" s="31"/>
      <c r="AF50" s="31"/>
      <c r="AG50" s="83"/>
      <c r="AH50" s="32"/>
      <c r="AI50" s="33"/>
      <c r="AJ50" s="31"/>
    </row>
    <row r="51" spans="1:36" ht="24.75" customHeight="1">
      <c r="A51" s="110" t="s">
        <v>15</v>
      </c>
      <c r="B51" s="111"/>
      <c r="C51" s="4">
        <v>45</v>
      </c>
      <c r="D51" s="25" t="s">
        <v>16</v>
      </c>
      <c r="E51" s="22"/>
      <c r="F51" s="13"/>
      <c r="G51" s="8"/>
      <c r="H51" s="22"/>
      <c r="I51" s="13"/>
      <c r="J51" s="8"/>
      <c r="K51" s="22"/>
      <c r="L51" s="13"/>
      <c r="M51" s="8"/>
      <c r="N51" s="18" t="e">
        <f t="shared" si="0"/>
        <v>#DIV/0!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83"/>
      <c r="AH51" s="32"/>
      <c r="AI51" s="33"/>
      <c r="AJ51" s="31"/>
    </row>
    <row r="52" spans="1:36" ht="24.75" customHeight="1">
      <c r="A52" s="112"/>
      <c r="B52" s="113"/>
      <c r="C52" s="4">
        <v>46</v>
      </c>
      <c r="D52" s="25" t="s">
        <v>17</v>
      </c>
      <c r="E52" s="22"/>
      <c r="F52" s="13"/>
      <c r="G52" s="8"/>
      <c r="H52" s="22"/>
      <c r="I52" s="13"/>
      <c r="J52" s="8"/>
      <c r="K52" s="22"/>
      <c r="L52" s="13"/>
      <c r="M52" s="8"/>
      <c r="N52" s="18" t="e">
        <f t="shared" si="0"/>
        <v>#DIV/0!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83"/>
      <c r="AH52" s="52"/>
      <c r="AI52" s="53"/>
      <c r="AJ52" s="31"/>
    </row>
    <row r="53" spans="1:36" ht="24.75" customHeight="1">
      <c r="A53" s="110" t="s">
        <v>18</v>
      </c>
      <c r="B53" s="111"/>
      <c r="C53" s="4">
        <v>47</v>
      </c>
      <c r="D53" s="25" t="s">
        <v>36</v>
      </c>
      <c r="E53" s="22"/>
      <c r="F53" s="13"/>
      <c r="G53" s="8"/>
      <c r="H53" s="22"/>
      <c r="I53" s="13"/>
      <c r="J53" s="8"/>
      <c r="K53" s="22"/>
      <c r="L53" s="13"/>
      <c r="M53" s="8"/>
      <c r="N53" s="18" t="e">
        <f t="shared" si="0"/>
        <v>#DIV/0!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85"/>
      <c r="AH53" s="85"/>
      <c r="AI53" s="82"/>
      <c r="AJ53" s="31"/>
    </row>
    <row r="54" spans="1:36" ht="24.75" customHeight="1">
      <c r="A54" s="112"/>
      <c r="B54" s="113"/>
      <c r="C54" s="4">
        <v>48</v>
      </c>
      <c r="D54" s="25" t="s">
        <v>19</v>
      </c>
      <c r="E54" s="22"/>
      <c r="F54" s="13"/>
      <c r="G54" s="8"/>
      <c r="H54" s="22"/>
      <c r="I54" s="13"/>
      <c r="J54" s="8"/>
      <c r="K54" s="22"/>
      <c r="L54" s="13"/>
      <c r="M54" s="8"/>
      <c r="N54" s="18" t="e">
        <f t="shared" si="0"/>
        <v>#DIV/0!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1:36" ht="24.75" customHeight="1">
      <c r="A55" s="104" t="s">
        <v>20</v>
      </c>
      <c r="B55" s="105"/>
      <c r="C55" s="4">
        <v>49</v>
      </c>
      <c r="D55" s="25" t="s">
        <v>87</v>
      </c>
      <c r="E55" s="22"/>
      <c r="F55" s="13"/>
      <c r="G55" s="8"/>
      <c r="H55" s="22"/>
      <c r="I55" s="13"/>
      <c r="J55" s="8"/>
      <c r="K55" s="22"/>
      <c r="L55" s="13"/>
      <c r="M55" s="8"/>
      <c r="N55" s="18" t="e">
        <f t="shared" si="0"/>
        <v>#DIV/0!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ht="37.5">
      <c r="A56" s="108"/>
      <c r="B56" s="109"/>
      <c r="C56" s="4">
        <v>50</v>
      </c>
      <c r="D56" s="26" t="s">
        <v>84</v>
      </c>
      <c r="E56" s="22"/>
      <c r="F56" s="13"/>
      <c r="G56" s="8"/>
      <c r="H56" s="22"/>
      <c r="I56" s="13"/>
      <c r="J56" s="8"/>
      <c r="K56" s="22"/>
      <c r="L56" s="13"/>
      <c r="M56" s="8"/>
      <c r="N56" s="18" t="e">
        <f t="shared" si="0"/>
        <v>#DIV/0!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ht="37.5">
      <c r="A57" s="104" t="s">
        <v>21</v>
      </c>
      <c r="B57" s="105"/>
      <c r="C57" s="4">
        <v>51</v>
      </c>
      <c r="D57" s="25" t="s">
        <v>22</v>
      </c>
      <c r="E57" s="22"/>
      <c r="F57" s="13"/>
      <c r="G57" s="8"/>
      <c r="H57" s="22"/>
      <c r="I57" s="13"/>
      <c r="J57" s="8"/>
      <c r="K57" s="22"/>
      <c r="L57" s="13"/>
      <c r="M57" s="8"/>
      <c r="N57" s="18" t="e">
        <f t="shared" si="0"/>
        <v>#DIV/0!</v>
      </c>
      <c r="AD57" s="31"/>
      <c r="AE57" s="31"/>
      <c r="AF57" s="31"/>
      <c r="AG57" s="31"/>
      <c r="AH57" s="31"/>
      <c r="AI57" s="31"/>
      <c r="AJ57" s="31"/>
    </row>
    <row r="58" spans="1:36" ht="26.25">
      <c r="A58" s="106"/>
      <c r="B58" s="107"/>
      <c r="C58" s="4">
        <v>52</v>
      </c>
      <c r="D58" s="23" t="s">
        <v>23</v>
      </c>
      <c r="E58" s="22"/>
      <c r="F58" s="13"/>
      <c r="G58" s="8"/>
      <c r="H58" s="22"/>
      <c r="I58" s="13"/>
      <c r="J58" s="8"/>
      <c r="K58" s="22"/>
      <c r="L58" s="13"/>
      <c r="M58" s="8"/>
      <c r="N58" s="18" t="e">
        <f t="shared" si="0"/>
        <v>#DIV/0!</v>
      </c>
      <c r="AD58" s="31"/>
      <c r="AE58" s="31"/>
      <c r="AF58" s="31"/>
      <c r="AG58" s="31"/>
      <c r="AH58" s="31"/>
      <c r="AI58" s="31"/>
      <c r="AJ58" s="31"/>
    </row>
    <row r="59" spans="1:36" ht="24.75" customHeight="1">
      <c r="A59" s="106"/>
      <c r="B59" s="107"/>
      <c r="C59" s="4">
        <v>53</v>
      </c>
      <c r="D59" s="23" t="s">
        <v>24</v>
      </c>
      <c r="E59" s="22"/>
      <c r="F59" s="13"/>
      <c r="G59" s="8"/>
      <c r="H59" s="22"/>
      <c r="I59" s="13"/>
      <c r="J59" s="8"/>
      <c r="K59" s="22"/>
      <c r="L59" s="13"/>
      <c r="M59" s="8"/>
      <c r="N59" s="18" t="e">
        <f t="shared" si="0"/>
        <v>#DIV/0!</v>
      </c>
      <c r="AD59" s="31"/>
      <c r="AE59" s="31"/>
      <c r="AF59" s="31"/>
      <c r="AG59" s="31"/>
      <c r="AH59" s="31"/>
      <c r="AI59" s="31"/>
      <c r="AJ59" s="31"/>
    </row>
    <row r="60" spans="1:36" ht="24.75" customHeight="1">
      <c r="A60" s="106"/>
      <c r="B60" s="107"/>
      <c r="C60" s="4">
        <v>54</v>
      </c>
      <c r="D60" s="23" t="s">
        <v>38</v>
      </c>
      <c r="E60" s="22"/>
      <c r="F60" s="13"/>
      <c r="G60" s="8"/>
      <c r="H60" s="22"/>
      <c r="I60" s="13"/>
      <c r="J60" s="8"/>
      <c r="K60" s="22"/>
      <c r="L60" s="13"/>
      <c r="M60" s="8"/>
      <c r="N60" s="18" t="e">
        <f t="shared" si="0"/>
        <v>#DIV/0!</v>
      </c>
      <c r="AD60" s="31"/>
      <c r="AE60" s="31"/>
      <c r="AF60" s="31"/>
      <c r="AG60" s="31"/>
      <c r="AH60" s="31"/>
      <c r="AI60" s="31"/>
      <c r="AJ60" s="31"/>
    </row>
    <row r="61" spans="1:36" ht="37.5" customHeight="1">
      <c r="A61" s="106"/>
      <c r="B61" s="107"/>
      <c r="C61" s="4">
        <v>55</v>
      </c>
      <c r="D61" s="23" t="s">
        <v>60</v>
      </c>
      <c r="E61" s="22"/>
      <c r="F61" s="13"/>
      <c r="G61" s="8"/>
      <c r="H61" s="22"/>
      <c r="I61" s="13"/>
      <c r="J61" s="8"/>
      <c r="K61" s="22"/>
      <c r="L61" s="13"/>
      <c r="M61" s="8"/>
      <c r="N61" s="18" t="e">
        <f t="shared" si="0"/>
        <v>#DIV/0!</v>
      </c>
      <c r="AD61" s="31"/>
      <c r="AE61" s="31"/>
      <c r="AF61" s="31"/>
      <c r="AG61" s="31"/>
      <c r="AH61" s="31"/>
      <c r="AI61" s="31"/>
      <c r="AJ61" s="31"/>
    </row>
    <row r="62" spans="1:36" ht="24.75" customHeight="1">
      <c r="A62" s="108"/>
      <c r="B62" s="109"/>
      <c r="C62" s="4">
        <v>56</v>
      </c>
      <c r="D62" s="23" t="s">
        <v>37</v>
      </c>
      <c r="E62" s="22"/>
      <c r="F62" s="13"/>
      <c r="G62" s="8"/>
      <c r="H62" s="22"/>
      <c r="I62" s="13"/>
      <c r="J62" s="8"/>
      <c r="K62" s="22"/>
      <c r="L62" s="13"/>
      <c r="M62" s="8"/>
      <c r="N62" s="18" t="e">
        <f t="shared" si="0"/>
        <v>#DIV/0!</v>
      </c>
      <c r="AD62" s="31"/>
      <c r="AE62" s="31"/>
      <c r="AF62" s="31"/>
      <c r="AG62" s="31"/>
      <c r="AH62" s="31"/>
      <c r="AI62" s="31"/>
      <c r="AJ62" s="31"/>
    </row>
    <row r="63" spans="1:36" ht="24.75" customHeight="1">
      <c r="A63" s="102" t="s">
        <v>25</v>
      </c>
      <c r="B63" s="103"/>
      <c r="C63" s="4">
        <v>57</v>
      </c>
      <c r="D63" s="23" t="s">
        <v>25</v>
      </c>
      <c r="E63" s="22"/>
      <c r="F63" s="13"/>
      <c r="G63" s="8"/>
      <c r="H63" s="22"/>
      <c r="I63" s="13"/>
      <c r="J63" s="8"/>
      <c r="K63" s="22"/>
      <c r="L63" s="13"/>
      <c r="M63" s="8"/>
      <c r="N63" s="18" t="e">
        <f t="shared" si="0"/>
        <v>#DIV/0!</v>
      </c>
      <c r="AD63" s="31"/>
      <c r="AE63" s="31"/>
      <c r="AF63" s="31"/>
      <c r="AG63" s="31"/>
      <c r="AH63" s="31"/>
      <c r="AI63" s="31"/>
      <c r="AJ63" s="31"/>
    </row>
    <row r="64" spans="1:36" ht="51.75" customHeight="1">
      <c r="A64" s="102" t="s">
        <v>70</v>
      </c>
      <c r="B64" s="103"/>
      <c r="C64" s="4">
        <v>58</v>
      </c>
      <c r="D64" s="23" t="s">
        <v>70</v>
      </c>
      <c r="E64" s="22"/>
      <c r="F64" s="13"/>
      <c r="G64" s="8"/>
      <c r="H64" s="22"/>
      <c r="I64" s="13"/>
      <c r="J64" s="8"/>
      <c r="K64" s="22"/>
      <c r="L64" s="13"/>
      <c r="M64" s="8"/>
      <c r="N64" s="18" t="e">
        <f t="shared" si="0"/>
        <v>#DIV/0!</v>
      </c>
      <c r="AD64" s="31"/>
      <c r="AE64" s="31"/>
      <c r="AF64" s="31"/>
      <c r="AG64" s="31"/>
      <c r="AH64" s="31"/>
      <c r="AI64" s="31"/>
      <c r="AJ64" s="31"/>
    </row>
    <row r="65" spans="1:14" ht="24.75" customHeight="1">
      <c r="A65" s="98" t="s">
        <v>62</v>
      </c>
      <c r="B65" s="98"/>
      <c r="C65" s="98"/>
      <c r="D65" s="99"/>
      <c r="E65" s="30">
        <f>SUM(E7:E64)</f>
        <v>0</v>
      </c>
      <c r="F65" s="14">
        <v>100</v>
      </c>
      <c r="G65" s="11"/>
      <c r="H65" s="14">
        <f>SUM(H7:H64)</f>
        <v>0</v>
      </c>
      <c r="I65" s="14">
        <v>100</v>
      </c>
      <c r="J65" s="11"/>
      <c r="K65" s="14">
        <f>SUM(K7:K64)</f>
        <v>0</v>
      </c>
      <c r="L65" s="14">
        <v>100</v>
      </c>
      <c r="M65" s="11"/>
      <c r="N65" s="19" t="e">
        <f>SUM(N7:N64)</f>
        <v>#DIV/0!</v>
      </c>
    </row>
  </sheetData>
  <sheetProtection/>
  <mergeCells count="46">
    <mergeCell ref="A55:B56"/>
    <mergeCell ref="A57:B62"/>
    <mergeCell ref="A63:B63"/>
    <mergeCell ref="A64:B64"/>
    <mergeCell ref="A65:D65"/>
    <mergeCell ref="AG42:AG49"/>
    <mergeCell ref="A44:B47"/>
    <mergeCell ref="A48:B50"/>
    <mergeCell ref="AG50:AG52"/>
    <mergeCell ref="A51:B52"/>
    <mergeCell ref="A53:B54"/>
    <mergeCell ref="AG53:AH53"/>
    <mergeCell ref="A36:B43"/>
    <mergeCell ref="AG36:AG37"/>
    <mergeCell ref="AG38:AG41"/>
    <mergeCell ref="P39:S39"/>
    <mergeCell ref="V39:W39"/>
    <mergeCell ref="X39:Y39"/>
    <mergeCell ref="Z39:AA39"/>
    <mergeCell ref="AB39:AC39"/>
    <mergeCell ref="AD39:AE39"/>
    <mergeCell ref="P40:P50"/>
    <mergeCell ref="A24:B25"/>
    <mergeCell ref="A26:B29"/>
    <mergeCell ref="AG26:AG31"/>
    <mergeCell ref="A30:B30"/>
    <mergeCell ref="A31:B35"/>
    <mergeCell ref="AG32:AG35"/>
    <mergeCell ref="E5:G5"/>
    <mergeCell ref="H5:J5"/>
    <mergeCell ref="K5:M5"/>
    <mergeCell ref="AG5:AG19"/>
    <mergeCell ref="A6:B6"/>
    <mergeCell ref="A7:A15"/>
    <mergeCell ref="B7:B11"/>
    <mergeCell ref="B12:B15"/>
    <mergeCell ref="A16:B23"/>
    <mergeCell ref="AG20:AG25"/>
    <mergeCell ref="E2:N2"/>
    <mergeCell ref="E3:G3"/>
    <mergeCell ref="H3:J3"/>
    <mergeCell ref="K3:M3"/>
    <mergeCell ref="AG3:AI4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portrait" paperSize="9" scale="34" r:id="rId2"/>
  <rowBreaks count="1" manualBreakCount="1">
    <brk id="65" max="6" man="1"/>
  </rowBreaks>
  <colBreaks count="1" manualBreakCount="1">
    <brk id="14" max="6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5"/>
  <sheetViews>
    <sheetView view="pageBreakPreview" zoomScale="60" workbookViewId="0" topLeftCell="A1">
      <selection activeCell="E7" sqref="E7:M64"/>
    </sheetView>
  </sheetViews>
  <sheetFormatPr defaultColWidth="11.421875" defaultRowHeight="15"/>
  <cols>
    <col min="1" max="1" width="15.57421875" style="1" customWidth="1"/>
    <col min="2" max="2" width="16.140625" style="1" customWidth="1"/>
    <col min="3" max="3" width="5.140625" style="1" customWidth="1"/>
    <col min="4" max="4" width="65.140625" style="1" customWidth="1"/>
    <col min="5" max="5" width="7.57421875" style="1" customWidth="1"/>
    <col min="6" max="6" width="9.8515625" style="1" customWidth="1"/>
    <col min="7" max="7" width="30.7109375" style="1" customWidth="1"/>
    <col min="8" max="8" width="17.28125" style="1" customWidth="1"/>
    <col min="9" max="9" width="7.00390625" style="1" customWidth="1"/>
    <col min="10" max="10" width="19.140625" style="1" customWidth="1"/>
    <col min="11" max="11" width="14.421875" style="1" customWidth="1"/>
    <col min="12" max="12" width="7.00390625" style="1" customWidth="1"/>
    <col min="13" max="13" width="27.140625" style="1" customWidth="1"/>
    <col min="14" max="14" width="26.00390625" style="1" customWidth="1"/>
    <col min="15" max="15" width="11.421875" style="1" customWidth="1"/>
    <col min="16" max="16" width="22.57421875" style="1" customWidth="1"/>
    <col min="17" max="17" width="30.140625" style="1" customWidth="1"/>
    <col min="18" max="18" width="21.421875" style="1" customWidth="1"/>
    <col min="19" max="19" width="13.57421875" style="1" customWidth="1"/>
    <col min="20" max="20" width="11.421875" style="1" customWidth="1"/>
    <col min="21" max="21" width="7.8515625" style="1" customWidth="1"/>
    <col min="22" max="22" width="26.140625" style="1" customWidth="1"/>
    <col min="23" max="23" width="7.7109375" style="1" customWidth="1"/>
    <col min="24" max="24" width="29.7109375" style="1" customWidth="1"/>
    <col min="25" max="25" width="7.7109375" style="1" customWidth="1"/>
    <col min="26" max="26" width="23.57421875" style="1" customWidth="1"/>
    <col min="27" max="27" width="11.57421875" style="1" customWidth="1"/>
    <col min="28" max="28" width="28.57421875" style="1" customWidth="1"/>
    <col min="29" max="29" width="7.8515625" style="1" customWidth="1"/>
    <col min="30" max="30" width="20.00390625" style="1" customWidth="1"/>
    <col min="31" max="32" width="11.421875" style="1" customWidth="1"/>
    <col min="33" max="33" width="24.8515625" style="1" customWidth="1"/>
    <col min="34" max="34" width="47.421875" style="1" customWidth="1"/>
    <col min="35" max="16384" width="11.421875" style="1" customWidth="1"/>
  </cols>
  <sheetData>
    <row r="2" spans="4:36" ht="24.75" customHeight="1">
      <c r="D2" s="6" t="s">
        <v>59</v>
      </c>
      <c r="E2" s="97" t="s">
        <v>65</v>
      </c>
      <c r="F2" s="97"/>
      <c r="G2" s="97"/>
      <c r="H2" s="97"/>
      <c r="I2" s="97"/>
      <c r="J2" s="97"/>
      <c r="K2" s="97"/>
      <c r="L2" s="97"/>
      <c r="M2" s="97"/>
      <c r="N2" s="97"/>
      <c r="AD2" s="31"/>
      <c r="AE2" s="31"/>
      <c r="AF2" s="31"/>
      <c r="AG2" s="31"/>
      <c r="AH2" s="31"/>
      <c r="AI2" s="31"/>
      <c r="AJ2" s="31"/>
    </row>
    <row r="3" spans="4:36" ht="21" customHeight="1">
      <c r="D3" s="6" t="s">
        <v>57</v>
      </c>
      <c r="E3" s="84">
        <v>40879</v>
      </c>
      <c r="F3" s="84"/>
      <c r="G3" s="84"/>
      <c r="H3" s="84">
        <v>40883</v>
      </c>
      <c r="I3" s="84"/>
      <c r="J3" s="84"/>
      <c r="K3" s="84">
        <v>40885</v>
      </c>
      <c r="L3" s="84"/>
      <c r="M3" s="84"/>
      <c r="N3" s="9" t="s">
        <v>65</v>
      </c>
      <c r="AD3" s="31"/>
      <c r="AE3" s="31"/>
      <c r="AF3" s="31"/>
      <c r="AG3" s="86"/>
      <c r="AH3" s="86"/>
      <c r="AI3" s="86"/>
      <c r="AJ3" s="31"/>
    </row>
    <row r="4" spans="4:36" ht="24.75" customHeight="1">
      <c r="D4" s="6" t="s">
        <v>78</v>
      </c>
      <c r="E4" s="94">
        <f>107.38+72.04-(2*41)</f>
        <v>97.42000000000002</v>
      </c>
      <c r="F4" s="94"/>
      <c r="G4" s="94"/>
      <c r="H4" s="94">
        <f>108.68+83.4-(2*41)</f>
        <v>110.08000000000001</v>
      </c>
      <c r="I4" s="94"/>
      <c r="J4" s="94"/>
      <c r="K4" s="94">
        <v>33.06</v>
      </c>
      <c r="L4" s="94"/>
      <c r="M4" s="94"/>
      <c r="N4" s="15">
        <f>E4+H4+K4</f>
        <v>240.56000000000003</v>
      </c>
      <c r="O4" s="1" t="s">
        <v>79</v>
      </c>
      <c r="AD4" s="31"/>
      <c r="AE4" s="31"/>
      <c r="AF4" s="31"/>
      <c r="AG4" s="86"/>
      <c r="AH4" s="86"/>
      <c r="AI4" s="86"/>
      <c r="AJ4" s="31"/>
    </row>
    <row r="5" spans="4:36" ht="24.75" customHeight="1">
      <c r="D5" s="6" t="s">
        <v>77</v>
      </c>
      <c r="E5" s="94">
        <v>59.2</v>
      </c>
      <c r="F5" s="94"/>
      <c r="G5" s="94"/>
      <c r="H5" s="94">
        <v>55.4</v>
      </c>
      <c r="I5" s="94"/>
      <c r="J5" s="94"/>
      <c r="K5" s="94">
        <v>33.06</v>
      </c>
      <c r="L5" s="94"/>
      <c r="M5" s="94"/>
      <c r="N5" s="16">
        <f>AVERAGE(E5:M5)</f>
        <v>49.22</v>
      </c>
      <c r="AD5" s="31"/>
      <c r="AE5" s="31"/>
      <c r="AF5" s="31"/>
      <c r="AG5" s="87"/>
      <c r="AH5" s="32"/>
      <c r="AI5" s="33"/>
      <c r="AJ5" s="31"/>
    </row>
    <row r="6" spans="1:36" ht="26.25">
      <c r="A6" s="95" t="s">
        <v>26</v>
      </c>
      <c r="B6" s="96"/>
      <c r="C6" s="29"/>
      <c r="D6" s="28" t="s">
        <v>27</v>
      </c>
      <c r="E6" s="7" t="s">
        <v>75</v>
      </c>
      <c r="F6" s="10" t="s">
        <v>76</v>
      </c>
      <c r="G6" s="8" t="s">
        <v>58</v>
      </c>
      <c r="H6" s="7" t="s">
        <v>75</v>
      </c>
      <c r="I6" s="13" t="s">
        <v>76</v>
      </c>
      <c r="J6" s="8" t="s">
        <v>58</v>
      </c>
      <c r="K6" s="7" t="s">
        <v>75</v>
      </c>
      <c r="L6" s="13" t="s">
        <v>76</v>
      </c>
      <c r="M6" s="8" t="s">
        <v>58</v>
      </c>
      <c r="N6" s="17" t="s">
        <v>76</v>
      </c>
      <c r="AD6" s="31"/>
      <c r="AE6" s="31"/>
      <c r="AF6" s="31"/>
      <c r="AG6" s="87"/>
      <c r="AH6" s="32"/>
      <c r="AI6" s="33"/>
      <c r="AJ6" s="31"/>
    </row>
    <row r="7" spans="1:36" ht="24.75" customHeight="1">
      <c r="A7" s="117" t="s">
        <v>0</v>
      </c>
      <c r="B7" s="114" t="s">
        <v>29</v>
      </c>
      <c r="C7" s="4">
        <v>1</v>
      </c>
      <c r="D7" s="23" t="s">
        <v>1</v>
      </c>
      <c r="E7" s="27"/>
      <c r="F7" s="13"/>
      <c r="G7" s="8"/>
      <c r="H7" s="27"/>
      <c r="I7" s="13"/>
      <c r="J7" s="8"/>
      <c r="K7" s="27"/>
      <c r="L7" s="13"/>
      <c r="M7" s="8"/>
      <c r="N7" s="18" t="e">
        <f>AVERAGE(F7,I7,L7)</f>
        <v>#DIV/0!</v>
      </c>
      <c r="AD7" s="31"/>
      <c r="AE7" s="31"/>
      <c r="AF7" s="31"/>
      <c r="AG7" s="87"/>
      <c r="AH7" s="32"/>
      <c r="AI7" s="33"/>
      <c r="AJ7" s="31"/>
    </row>
    <row r="8" spans="1:36" ht="24.75" customHeight="1">
      <c r="A8" s="117"/>
      <c r="B8" s="115"/>
      <c r="C8" s="4">
        <v>2</v>
      </c>
      <c r="D8" s="23" t="s">
        <v>2</v>
      </c>
      <c r="E8" s="27"/>
      <c r="F8" s="13"/>
      <c r="G8" s="8"/>
      <c r="H8" s="27"/>
      <c r="I8" s="13"/>
      <c r="J8" s="8"/>
      <c r="K8" s="27"/>
      <c r="L8" s="13"/>
      <c r="M8" s="8"/>
      <c r="N8" s="18" t="e">
        <f aca="true" t="shared" si="0" ref="N8:N64">AVERAGE(F8,I8,L8)</f>
        <v>#DIV/0!</v>
      </c>
      <c r="AD8" s="31"/>
      <c r="AE8" s="31"/>
      <c r="AF8" s="31"/>
      <c r="AG8" s="87"/>
      <c r="AH8" s="32"/>
      <c r="AI8" s="33"/>
      <c r="AJ8" s="31"/>
    </row>
    <row r="9" spans="1:36" ht="24.75" customHeight="1">
      <c r="A9" s="117"/>
      <c r="B9" s="115"/>
      <c r="C9" s="4">
        <v>3</v>
      </c>
      <c r="D9" s="23" t="s">
        <v>28</v>
      </c>
      <c r="E9" s="27"/>
      <c r="F9" s="13"/>
      <c r="G9" s="8"/>
      <c r="H9" s="27"/>
      <c r="I9" s="13"/>
      <c r="J9" s="8"/>
      <c r="K9" s="27"/>
      <c r="L9" s="13"/>
      <c r="M9" s="8"/>
      <c r="N9" s="18" t="e">
        <f t="shared" si="0"/>
        <v>#DIV/0!</v>
      </c>
      <c r="AD9" s="31"/>
      <c r="AE9" s="31"/>
      <c r="AF9" s="31"/>
      <c r="AG9" s="87"/>
      <c r="AH9" s="32"/>
      <c r="AI9" s="33"/>
      <c r="AJ9" s="31"/>
    </row>
    <row r="10" spans="1:36" ht="37.5">
      <c r="A10" s="117"/>
      <c r="B10" s="115"/>
      <c r="C10" s="4">
        <v>4</v>
      </c>
      <c r="D10" s="23" t="s">
        <v>3</v>
      </c>
      <c r="E10" s="27"/>
      <c r="F10" s="13"/>
      <c r="G10" s="8"/>
      <c r="H10" s="27"/>
      <c r="I10" s="13"/>
      <c r="J10" s="8"/>
      <c r="K10" s="27"/>
      <c r="L10" s="13"/>
      <c r="M10" s="8"/>
      <c r="N10" s="18" t="e">
        <f t="shared" si="0"/>
        <v>#DIV/0!</v>
      </c>
      <c r="AD10" s="31"/>
      <c r="AE10" s="31"/>
      <c r="AF10" s="31"/>
      <c r="AG10" s="87"/>
      <c r="AH10" s="32"/>
      <c r="AI10" s="33"/>
      <c r="AJ10" s="31"/>
    </row>
    <row r="11" spans="1:36" ht="26.25">
      <c r="A11" s="117"/>
      <c r="B11" s="116"/>
      <c r="C11" s="4">
        <v>5</v>
      </c>
      <c r="D11" s="23" t="s">
        <v>4</v>
      </c>
      <c r="E11" s="27"/>
      <c r="F11" s="13"/>
      <c r="G11" s="8"/>
      <c r="H11" s="27"/>
      <c r="I11" s="13"/>
      <c r="J11" s="8"/>
      <c r="K11" s="27"/>
      <c r="L11" s="13"/>
      <c r="M11" s="8"/>
      <c r="N11" s="18" t="e">
        <f t="shared" si="0"/>
        <v>#DIV/0!</v>
      </c>
      <c r="AD11" s="31"/>
      <c r="AE11" s="31"/>
      <c r="AF11" s="31"/>
      <c r="AG11" s="87"/>
      <c r="AH11" s="32"/>
      <c r="AI11" s="33"/>
      <c r="AJ11" s="31"/>
    </row>
    <row r="12" spans="1:36" ht="24.75" customHeight="1">
      <c r="A12" s="117"/>
      <c r="B12" s="114" t="s">
        <v>30</v>
      </c>
      <c r="C12" s="4">
        <v>6</v>
      </c>
      <c r="D12" s="23" t="s">
        <v>80</v>
      </c>
      <c r="E12" s="27"/>
      <c r="F12" s="13"/>
      <c r="G12" s="8"/>
      <c r="H12" s="27"/>
      <c r="I12" s="13"/>
      <c r="J12" s="8"/>
      <c r="K12" s="27"/>
      <c r="L12" s="13"/>
      <c r="M12" s="8"/>
      <c r="N12" s="18" t="e">
        <f t="shared" si="0"/>
        <v>#DIV/0!</v>
      </c>
      <c r="AD12" s="31"/>
      <c r="AE12" s="31"/>
      <c r="AF12" s="31"/>
      <c r="AG12" s="87"/>
      <c r="AH12" s="32"/>
      <c r="AI12" s="33"/>
      <c r="AJ12" s="31"/>
    </row>
    <row r="13" spans="1:36" ht="24.75" customHeight="1">
      <c r="A13" s="117"/>
      <c r="B13" s="115"/>
      <c r="C13" s="4">
        <v>7</v>
      </c>
      <c r="D13" s="23" t="s">
        <v>49</v>
      </c>
      <c r="E13" s="27"/>
      <c r="F13" s="13"/>
      <c r="G13" s="8"/>
      <c r="H13" s="27"/>
      <c r="I13" s="13"/>
      <c r="J13" s="8"/>
      <c r="K13" s="27"/>
      <c r="L13" s="13"/>
      <c r="M13" s="8"/>
      <c r="N13" s="18" t="e">
        <f t="shared" si="0"/>
        <v>#DIV/0!</v>
      </c>
      <c r="AD13" s="31"/>
      <c r="AE13" s="31"/>
      <c r="AF13" s="31"/>
      <c r="AG13" s="87"/>
      <c r="AH13" s="32"/>
      <c r="AI13" s="33"/>
      <c r="AJ13" s="31"/>
    </row>
    <row r="14" spans="1:36" ht="24.75" customHeight="1">
      <c r="A14" s="117"/>
      <c r="B14" s="115"/>
      <c r="C14" s="4">
        <v>8</v>
      </c>
      <c r="D14" s="23" t="s">
        <v>34</v>
      </c>
      <c r="E14" s="27"/>
      <c r="F14" s="13"/>
      <c r="G14" s="8"/>
      <c r="H14" s="27"/>
      <c r="I14" s="13"/>
      <c r="J14" s="8"/>
      <c r="K14" s="27"/>
      <c r="L14" s="13"/>
      <c r="M14" s="8"/>
      <c r="N14" s="18" t="e">
        <f t="shared" si="0"/>
        <v>#DIV/0!</v>
      </c>
      <c r="AD14" s="31"/>
      <c r="AE14" s="31"/>
      <c r="AF14" s="31"/>
      <c r="AG14" s="87"/>
      <c r="AH14" s="32"/>
      <c r="AI14" s="33"/>
      <c r="AJ14" s="31"/>
    </row>
    <row r="15" spans="1:36" ht="24.75" customHeight="1">
      <c r="A15" s="117"/>
      <c r="B15" s="116"/>
      <c r="C15" s="4">
        <v>9</v>
      </c>
      <c r="D15" s="23" t="s">
        <v>5</v>
      </c>
      <c r="E15" s="27"/>
      <c r="F15" s="13"/>
      <c r="G15" s="8"/>
      <c r="H15" s="27"/>
      <c r="I15" s="13"/>
      <c r="J15" s="8"/>
      <c r="K15" s="27"/>
      <c r="L15" s="13"/>
      <c r="M15" s="8"/>
      <c r="N15" s="18" t="e">
        <f t="shared" si="0"/>
        <v>#DIV/0!</v>
      </c>
      <c r="AD15" s="31"/>
      <c r="AE15" s="31"/>
      <c r="AF15" s="31"/>
      <c r="AG15" s="87"/>
      <c r="AH15" s="32"/>
      <c r="AI15" s="33"/>
      <c r="AJ15" s="31"/>
    </row>
    <row r="16" spans="1:36" ht="34.5" customHeight="1">
      <c r="A16" s="104" t="s">
        <v>6</v>
      </c>
      <c r="B16" s="105"/>
      <c r="C16" s="4">
        <v>10</v>
      </c>
      <c r="D16" s="23" t="s">
        <v>31</v>
      </c>
      <c r="E16" s="27"/>
      <c r="F16" s="13"/>
      <c r="G16" s="8"/>
      <c r="H16" s="27"/>
      <c r="I16" s="13"/>
      <c r="J16" s="8"/>
      <c r="K16" s="27"/>
      <c r="L16" s="13"/>
      <c r="M16" s="8"/>
      <c r="N16" s="18" t="e">
        <f t="shared" si="0"/>
        <v>#DIV/0!</v>
      </c>
      <c r="AD16" s="31"/>
      <c r="AE16" s="31"/>
      <c r="AF16" s="31"/>
      <c r="AG16" s="87"/>
      <c r="AH16" s="32"/>
      <c r="AI16" s="33"/>
      <c r="AJ16" s="31"/>
    </row>
    <row r="17" spans="1:36" ht="29.25" customHeight="1">
      <c r="A17" s="106"/>
      <c r="B17" s="107"/>
      <c r="C17" s="4">
        <v>11</v>
      </c>
      <c r="D17" s="23" t="s">
        <v>32</v>
      </c>
      <c r="E17" s="27"/>
      <c r="F17" s="13"/>
      <c r="G17" s="8"/>
      <c r="H17" s="27"/>
      <c r="I17" s="13"/>
      <c r="J17" s="8"/>
      <c r="K17" s="27"/>
      <c r="L17" s="13"/>
      <c r="M17" s="8"/>
      <c r="N17" s="18" t="e">
        <f t="shared" si="0"/>
        <v>#DIV/0!</v>
      </c>
      <c r="AD17" s="31"/>
      <c r="AE17" s="31"/>
      <c r="AF17" s="31"/>
      <c r="AG17" s="87"/>
      <c r="AH17" s="32"/>
      <c r="AI17" s="33"/>
      <c r="AJ17" s="31"/>
    </row>
    <row r="18" spans="1:36" ht="26.25">
      <c r="A18" s="106"/>
      <c r="B18" s="107"/>
      <c r="C18" s="4">
        <v>12</v>
      </c>
      <c r="D18" s="23" t="s">
        <v>81</v>
      </c>
      <c r="E18" s="27"/>
      <c r="F18" s="13"/>
      <c r="G18" s="8"/>
      <c r="H18" s="27"/>
      <c r="I18" s="13"/>
      <c r="J18" s="8"/>
      <c r="K18" s="27"/>
      <c r="L18" s="13"/>
      <c r="M18" s="8"/>
      <c r="N18" s="18" t="e">
        <f t="shared" si="0"/>
        <v>#DIV/0!</v>
      </c>
      <c r="AD18" s="31"/>
      <c r="AE18" s="31"/>
      <c r="AF18" s="31"/>
      <c r="AG18" s="87"/>
      <c r="AH18" s="32"/>
      <c r="AI18" s="33"/>
      <c r="AJ18" s="31"/>
    </row>
    <row r="19" spans="1:36" ht="33.75" customHeight="1">
      <c r="A19" s="106"/>
      <c r="B19" s="107"/>
      <c r="C19" s="4">
        <v>13</v>
      </c>
      <c r="D19" s="23" t="s">
        <v>7</v>
      </c>
      <c r="E19" s="27"/>
      <c r="F19" s="13"/>
      <c r="G19" s="8"/>
      <c r="H19" s="27"/>
      <c r="I19" s="13"/>
      <c r="J19" s="8"/>
      <c r="K19" s="27"/>
      <c r="L19" s="13"/>
      <c r="M19" s="8"/>
      <c r="N19" s="18" t="e">
        <f t="shared" si="0"/>
        <v>#DIV/0!</v>
      </c>
      <c r="AD19" s="31"/>
      <c r="AE19" s="31"/>
      <c r="AF19" s="31"/>
      <c r="AG19" s="87"/>
      <c r="AH19" s="34"/>
      <c r="AI19" s="35"/>
      <c r="AJ19" s="31"/>
    </row>
    <row r="20" spans="1:36" ht="24.75" customHeight="1">
      <c r="A20" s="106"/>
      <c r="B20" s="107"/>
      <c r="C20" s="4">
        <v>14</v>
      </c>
      <c r="D20" s="23" t="s">
        <v>52</v>
      </c>
      <c r="E20" s="27"/>
      <c r="F20" s="13"/>
      <c r="G20" s="8"/>
      <c r="H20" s="27"/>
      <c r="I20" s="13"/>
      <c r="J20" s="8"/>
      <c r="K20" s="27"/>
      <c r="L20" s="13"/>
      <c r="M20" s="8"/>
      <c r="N20" s="18" t="e">
        <f t="shared" si="0"/>
        <v>#DIV/0!</v>
      </c>
      <c r="AD20" s="31"/>
      <c r="AE20" s="31"/>
      <c r="AF20" s="31"/>
      <c r="AG20" s="88"/>
      <c r="AH20" s="32"/>
      <c r="AI20" s="33"/>
      <c r="AJ20" s="31"/>
    </row>
    <row r="21" spans="1:36" ht="24.75" customHeight="1">
      <c r="A21" s="106"/>
      <c r="B21" s="107"/>
      <c r="C21" s="4">
        <v>15</v>
      </c>
      <c r="D21" s="23" t="s">
        <v>67</v>
      </c>
      <c r="E21" s="27"/>
      <c r="F21" s="13"/>
      <c r="G21" s="8"/>
      <c r="H21" s="27"/>
      <c r="I21" s="13"/>
      <c r="J21" s="8"/>
      <c r="K21" s="27"/>
      <c r="L21" s="13"/>
      <c r="M21" s="8"/>
      <c r="N21" s="18" t="e">
        <f t="shared" si="0"/>
        <v>#DIV/0!</v>
      </c>
      <c r="AD21" s="31"/>
      <c r="AE21" s="31"/>
      <c r="AF21" s="31"/>
      <c r="AG21" s="88"/>
      <c r="AH21" s="32"/>
      <c r="AI21" s="33"/>
      <c r="AJ21" s="31"/>
    </row>
    <row r="22" spans="1:36" ht="24.75" customHeight="1">
      <c r="A22" s="106"/>
      <c r="B22" s="107"/>
      <c r="C22" s="4">
        <v>16</v>
      </c>
      <c r="D22" s="23" t="s">
        <v>35</v>
      </c>
      <c r="E22" s="27"/>
      <c r="F22" s="13"/>
      <c r="G22" s="8"/>
      <c r="H22" s="27"/>
      <c r="I22" s="13"/>
      <c r="J22" s="8"/>
      <c r="K22" s="27"/>
      <c r="L22" s="13"/>
      <c r="M22" s="8"/>
      <c r="N22" s="18" t="e">
        <f t="shared" si="0"/>
        <v>#DIV/0!</v>
      </c>
      <c r="AD22" s="31"/>
      <c r="AE22" s="31"/>
      <c r="AF22" s="31"/>
      <c r="AG22" s="88"/>
      <c r="AH22" s="32"/>
      <c r="AI22" s="33"/>
      <c r="AJ22" s="31"/>
    </row>
    <row r="23" spans="1:36" ht="24.75" customHeight="1">
      <c r="A23" s="108"/>
      <c r="B23" s="109"/>
      <c r="C23" s="4">
        <v>17</v>
      </c>
      <c r="D23" s="23" t="s">
        <v>8</v>
      </c>
      <c r="E23" s="27"/>
      <c r="F23" s="13"/>
      <c r="G23" s="8"/>
      <c r="H23" s="27"/>
      <c r="I23" s="13"/>
      <c r="J23" s="8"/>
      <c r="K23" s="27"/>
      <c r="L23" s="13"/>
      <c r="M23" s="8"/>
      <c r="N23" s="18" t="e">
        <f t="shared" si="0"/>
        <v>#DIV/0!</v>
      </c>
      <c r="AD23" s="31"/>
      <c r="AE23" s="31"/>
      <c r="AF23" s="31"/>
      <c r="AG23" s="88"/>
      <c r="AH23" s="32"/>
      <c r="AI23" s="33"/>
      <c r="AJ23" s="31"/>
    </row>
    <row r="24" spans="1:36" ht="24.75" customHeight="1">
      <c r="A24" s="110" t="s">
        <v>47</v>
      </c>
      <c r="B24" s="111"/>
      <c r="C24" s="4">
        <v>18</v>
      </c>
      <c r="D24" s="23" t="s">
        <v>33</v>
      </c>
      <c r="E24" s="27"/>
      <c r="F24" s="13"/>
      <c r="G24" s="8"/>
      <c r="H24" s="27"/>
      <c r="I24" s="13"/>
      <c r="J24" s="8"/>
      <c r="K24" s="27"/>
      <c r="L24" s="13"/>
      <c r="M24" s="8"/>
      <c r="N24" s="18" t="e">
        <f t="shared" si="0"/>
        <v>#DIV/0!</v>
      </c>
      <c r="AD24" s="31"/>
      <c r="AE24" s="31"/>
      <c r="AF24" s="31"/>
      <c r="AG24" s="88"/>
      <c r="AH24" s="32"/>
      <c r="AI24" s="33"/>
      <c r="AJ24" s="31"/>
    </row>
    <row r="25" spans="1:36" ht="24.75" customHeight="1">
      <c r="A25" s="112"/>
      <c r="B25" s="113"/>
      <c r="C25" s="4">
        <v>19</v>
      </c>
      <c r="D25" s="23" t="s">
        <v>74</v>
      </c>
      <c r="E25" s="27"/>
      <c r="F25" s="13"/>
      <c r="G25" s="8"/>
      <c r="H25" s="27"/>
      <c r="I25" s="13"/>
      <c r="J25" s="8"/>
      <c r="K25" s="27"/>
      <c r="L25" s="13"/>
      <c r="M25" s="8"/>
      <c r="N25" s="18" t="e">
        <f t="shared" si="0"/>
        <v>#DIV/0!</v>
      </c>
      <c r="AD25" s="31"/>
      <c r="AE25" s="31"/>
      <c r="AF25" s="31"/>
      <c r="AG25" s="88"/>
      <c r="AH25" s="36"/>
      <c r="AI25" s="37"/>
      <c r="AJ25" s="31"/>
    </row>
    <row r="26" spans="1:36" ht="24.75" customHeight="1">
      <c r="A26" s="104" t="s">
        <v>43</v>
      </c>
      <c r="B26" s="105"/>
      <c r="C26" s="4">
        <v>20</v>
      </c>
      <c r="D26" s="23" t="s">
        <v>40</v>
      </c>
      <c r="E26" s="27"/>
      <c r="F26" s="13"/>
      <c r="G26" s="8"/>
      <c r="H26" s="27"/>
      <c r="I26" s="13"/>
      <c r="J26" s="8"/>
      <c r="K26" s="27"/>
      <c r="L26" s="13"/>
      <c r="M26" s="8"/>
      <c r="N26" s="18" t="e">
        <f t="shared" si="0"/>
        <v>#DIV/0!</v>
      </c>
      <c r="AD26" s="31"/>
      <c r="AE26" s="31"/>
      <c r="AF26" s="31"/>
      <c r="AG26" s="89"/>
      <c r="AH26" s="32"/>
      <c r="AI26" s="33"/>
      <c r="AJ26" s="31"/>
    </row>
    <row r="27" spans="1:36" ht="30" customHeight="1">
      <c r="A27" s="106"/>
      <c r="B27" s="107"/>
      <c r="C27" s="4">
        <v>21</v>
      </c>
      <c r="D27" s="23" t="s">
        <v>41</v>
      </c>
      <c r="E27" s="27"/>
      <c r="F27" s="13"/>
      <c r="G27" s="8"/>
      <c r="H27" s="27"/>
      <c r="I27" s="13"/>
      <c r="J27" s="8"/>
      <c r="K27" s="27"/>
      <c r="L27" s="13"/>
      <c r="M27" s="8"/>
      <c r="N27" s="18" t="e">
        <f t="shared" si="0"/>
        <v>#DIV/0!</v>
      </c>
      <c r="AD27" s="31"/>
      <c r="AE27" s="31"/>
      <c r="AF27" s="31"/>
      <c r="AG27" s="89"/>
      <c r="AH27" s="32"/>
      <c r="AI27" s="33"/>
      <c r="AJ27" s="31"/>
    </row>
    <row r="28" spans="1:36" ht="24.75" customHeight="1">
      <c r="A28" s="106"/>
      <c r="B28" s="107"/>
      <c r="C28" s="4">
        <v>22</v>
      </c>
      <c r="D28" s="23" t="s">
        <v>88</v>
      </c>
      <c r="E28" s="27"/>
      <c r="F28" s="13"/>
      <c r="G28" s="8"/>
      <c r="H28" s="27"/>
      <c r="I28" s="13"/>
      <c r="J28" s="8"/>
      <c r="K28" s="27"/>
      <c r="L28" s="13"/>
      <c r="M28" s="8"/>
      <c r="N28" s="18" t="e">
        <f t="shared" si="0"/>
        <v>#DIV/0!</v>
      </c>
      <c r="AD28" s="31"/>
      <c r="AE28" s="31"/>
      <c r="AF28" s="31"/>
      <c r="AG28" s="89"/>
      <c r="AH28" s="32"/>
      <c r="AI28" s="33"/>
      <c r="AJ28" s="31"/>
    </row>
    <row r="29" spans="1:36" ht="24.75" customHeight="1">
      <c r="A29" s="108"/>
      <c r="B29" s="109"/>
      <c r="C29" s="4">
        <v>23</v>
      </c>
      <c r="D29" s="23" t="s">
        <v>39</v>
      </c>
      <c r="E29" s="27"/>
      <c r="F29" s="13"/>
      <c r="G29" s="8"/>
      <c r="H29" s="27"/>
      <c r="I29" s="13"/>
      <c r="J29" s="8"/>
      <c r="K29" s="27"/>
      <c r="L29" s="13"/>
      <c r="M29" s="8"/>
      <c r="N29" s="18" t="e">
        <f t="shared" si="0"/>
        <v>#DIV/0!</v>
      </c>
      <c r="AD29" s="31"/>
      <c r="AE29" s="31"/>
      <c r="AF29" s="31"/>
      <c r="AG29" s="89"/>
      <c r="AH29" s="32"/>
      <c r="AI29" s="33"/>
      <c r="AJ29" s="31"/>
    </row>
    <row r="30" spans="1:36" ht="24.75" customHeight="1">
      <c r="A30" s="125" t="s">
        <v>9</v>
      </c>
      <c r="B30" s="126"/>
      <c r="C30" s="4">
        <v>24</v>
      </c>
      <c r="D30" s="23" t="s">
        <v>9</v>
      </c>
      <c r="E30" s="27"/>
      <c r="F30" s="13"/>
      <c r="G30" s="8"/>
      <c r="H30" s="27"/>
      <c r="I30" s="13"/>
      <c r="J30" s="8"/>
      <c r="K30" s="27"/>
      <c r="L30" s="13"/>
      <c r="M30" s="8"/>
      <c r="N30" s="18" t="e">
        <f t="shared" si="0"/>
        <v>#DIV/0!</v>
      </c>
      <c r="AD30" s="31"/>
      <c r="AE30" s="31"/>
      <c r="AF30" s="31"/>
      <c r="AG30" s="89"/>
      <c r="AH30" s="32"/>
      <c r="AI30" s="33"/>
      <c r="AJ30" s="31"/>
    </row>
    <row r="31" spans="1:36" ht="24.75" customHeight="1">
      <c r="A31" s="104" t="s">
        <v>10</v>
      </c>
      <c r="B31" s="105"/>
      <c r="C31" s="4">
        <v>25</v>
      </c>
      <c r="D31" s="23" t="s">
        <v>86</v>
      </c>
      <c r="E31" s="27"/>
      <c r="F31" s="13"/>
      <c r="G31" s="8"/>
      <c r="H31" s="27"/>
      <c r="I31" s="13"/>
      <c r="J31" s="8"/>
      <c r="K31" s="27"/>
      <c r="L31" s="13"/>
      <c r="M31" s="8"/>
      <c r="N31" s="18" t="e">
        <f t="shared" si="0"/>
        <v>#DIV/0!</v>
      </c>
      <c r="AD31" s="31"/>
      <c r="AE31" s="31"/>
      <c r="AF31" s="31"/>
      <c r="AG31" s="89"/>
      <c r="AH31" s="38"/>
      <c r="AI31" s="39"/>
      <c r="AJ31" s="31"/>
    </row>
    <row r="32" spans="1:36" ht="34.5" customHeight="1">
      <c r="A32" s="106"/>
      <c r="B32" s="107"/>
      <c r="C32" s="4">
        <v>26</v>
      </c>
      <c r="D32" s="23" t="s">
        <v>46</v>
      </c>
      <c r="E32" s="27"/>
      <c r="F32" s="13"/>
      <c r="G32" s="8"/>
      <c r="H32" s="27"/>
      <c r="I32" s="13"/>
      <c r="J32" s="8"/>
      <c r="K32" s="27"/>
      <c r="L32" s="13"/>
      <c r="M32" s="8"/>
      <c r="N32" s="18" t="e">
        <f t="shared" si="0"/>
        <v>#DIV/0!</v>
      </c>
      <c r="AD32" s="31"/>
      <c r="AE32" s="31"/>
      <c r="AF32" s="31"/>
      <c r="AG32" s="90"/>
      <c r="AH32" s="32"/>
      <c r="AI32" s="33"/>
      <c r="AJ32" s="31"/>
    </row>
    <row r="33" spans="1:36" ht="24.75" customHeight="1">
      <c r="A33" s="106"/>
      <c r="B33" s="107"/>
      <c r="C33" s="4">
        <v>27</v>
      </c>
      <c r="D33" s="23" t="s">
        <v>51</v>
      </c>
      <c r="E33" s="27"/>
      <c r="F33" s="13"/>
      <c r="G33" s="8"/>
      <c r="H33" s="27"/>
      <c r="I33" s="13"/>
      <c r="J33" s="8"/>
      <c r="K33" s="27"/>
      <c r="L33" s="13"/>
      <c r="M33" s="8"/>
      <c r="N33" s="18" t="e">
        <f t="shared" si="0"/>
        <v>#DIV/0!</v>
      </c>
      <c r="AD33" s="31"/>
      <c r="AE33" s="31"/>
      <c r="AF33" s="31"/>
      <c r="AG33" s="90"/>
      <c r="AH33" s="32"/>
      <c r="AI33" s="33"/>
      <c r="AJ33" s="31"/>
    </row>
    <row r="34" spans="1:36" ht="24.75" customHeight="1">
      <c r="A34" s="106"/>
      <c r="B34" s="107"/>
      <c r="C34" s="4">
        <v>28</v>
      </c>
      <c r="D34" s="23" t="s">
        <v>72</v>
      </c>
      <c r="E34" s="27"/>
      <c r="F34" s="13"/>
      <c r="G34" s="8"/>
      <c r="H34" s="27"/>
      <c r="I34" s="13"/>
      <c r="J34" s="8"/>
      <c r="K34" s="27"/>
      <c r="L34" s="13"/>
      <c r="M34" s="8"/>
      <c r="N34" s="18" t="e">
        <f t="shared" si="0"/>
        <v>#DIV/0!</v>
      </c>
      <c r="AD34" s="31"/>
      <c r="AE34" s="31"/>
      <c r="AF34" s="31"/>
      <c r="AG34" s="90"/>
      <c r="AH34" s="32"/>
      <c r="AI34" s="33"/>
      <c r="AJ34" s="31"/>
    </row>
    <row r="35" spans="1:36" ht="24.75" customHeight="1">
      <c r="A35" s="108"/>
      <c r="B35" s="109"/>
      <c r="C35" s="4">
        <v>29</v>
      </c>
      <c r="D35" s="23" t="s">
        <v>50</v>
      </c>
      <c r="E35" s="27"/>
      <c r="F35" s="13"/>
      <c r="G35" s="8"/>
      <c r="H35" s="27"/>
      <c r="I35" s="13"/>
      <c r="J35" s="8"/>
      <c r="K35" s="27"/>
      <c r="L35" s="13"/>
      <c r="M35" s="8"/>
      <c r="N35" s="18" t="e">
        <f t="shared" si="0"/>
        <v>#DIV/0!</v>
      </c>
      <c r="AD35" s="31"/>
      <c r="AE35" s="31"/>
      <c r="AF35" s="31"/>
      <c r="AG35" s="90"/>
      <c r="AH35" s="40"/>
      <c r="AI35" s="41"/>
      <c r="AJ35" s="31"/>
    </row>
    <row r="36" spans="1:36" ht="34.5" customHeight="1">
      <c r="A36" s="104" t="s">
        <v>11</v>
      </c>
      <c r="B36" s="105"/>
      <c r="C36" s="4">
        <v>30</v>
      </c>
      <c r="D36" s="23" t="s">
        <v>12</v>
      </c>
      <c r="E36" s="27"/>
      <c r="F36" s="13"/>
      <c r="G36" s="8"/>
      <c r="H36" s="27"/>
      <c r="I36" s="13"/>
      <c r="J36" s="8"/>
      <c r="K36" s="27"/>
      <c r="L36" s="13"/>
      <c r="M36" s="8"/>
      <c r="N36" s="18" t="e">
        <f t="shared" si="0"/>
        <v>#DIV/0!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91"/>
      <c r="AH36" s="42"/>
      <c r="AI36" s="33"/>
      <c r="AJ36" s="31"/>
    </row>
    <row r="37" spans="1:36" ht="24.75" customHeight="1">
      <c r="A37" s="106"/>
      <c r="B37" s="107"/>
      <c r="C37" s="4">
        <v>31</v>
      </c>
      <c r="D37" s="23" t="s">
        <v>53</v>
      </c>
      <c r="E37" s="27"/>
      <c r="F37" s="13"/>
      <c r="G37" s="8"/>
      <c r="H37" s="27"/>
      <c r="I37" s="13"/>
      <c r="J37" s="8"/>
      <c r="K37" s="27"/>
      <c r="L37" s="13"/>
      <c r="M37" s="8"/>
      <c r="N37" s="18" t="e">
        <f t="shared" si="0"/>
        <v>#DIV/0!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91"/>
      <c r="AH37" s="43"/>
      <c r="AI37" s="44"/>
      <c r="AJ37" s="31"/>
    </row>
    <row r="38" spans="1:36" ht="24.75" customHeight="1">
      <c r="A38" s="106"/>
      <c r="B38" s="107"/>
      <c r="C38" s="4">
        <v>32</v>
      </c>
      <c r="D38" s="23" t="s">
        <v>44</v>
      </c>
      <c r="E38" s="27"/>
      <c r="F38" s="13"/>
      <c r="G38" s="8"/>
      <c r="H38" s="27"/>
      <c r="I38" s="13"/>
      <c r="J38" s="8"/>
      <c r="K38" s="27"/>
      <c r="L38" s="13"/>
      <c r="M38" s="8"/>
      <c r="N38" s="18" t="e">
        <f t="shared" si="0"/>
        <v>#DIV/0!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92"/>
      <c r="AH38" s="32"/>
      <c r="AI38" s="33"/>
      <c r="AJ38" s="31"/>
    </row>
    <row r="39" spans="1:36" ht="24.75" customHeight="1">
      <c r="A39" s="106"/>
      <c r="B39" s="107"/>
      <c r="C39" s="4">
        <v>33</v>
      </c>
      <c r="D39" s="23" t="s">
        <v>48</v>
      </c>
      <c r="E39" s="27"/>
      <c r="F39" s="13"/>
      <c r="G39" s="8"/>
      <c r="H39" s="27"/>
      <c r="I39" s="13"/>
      <c r="J39" s="8"/>
      <c r="K39" s="27"/>
      <c r="L39" s="13"/>
      <c r="M39" s="8"/>
      <c r="N39" s="18" t="e">
        <f t="shared" si="0"/>
        <v>#DIV/0!</v>
      </c>
      <c r="P39" s="100"/>
      <c r="Q39" s="100"/>
      <c r="R39" s="100"/>
      <c r="S39" s="100"/>
      <c r="T39" s="31"/>
      <c r="U39" s="31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31"/>
      <c r="AG39" s="92"/>
      <c r="AH39" s="32"/>
      <c r="AI39" s="33"/>
      <c r="AJ39" s="31"/>
    </row>
    <row r="40" spans="1:36" ht="32.25" customHeight="1">
      <c r="A40" s="106"/>
      <c r="B40" s="107"/>
      <c r="C40" s="4">
        <v>34</v>
      </c>
      <c r="D40" s="23" t="s">
        <v>85</v>
      </c>
      <c r="E40" s="27"/>
      <c r="F40" s="13"/>
      <c r="G40" s="8"/>
      <c r="H40" s="27"/>
      <c r="I40" s="13"/>
      <c r="J40" s="8"/>
      <c r="K40" s="27"/>
      <c r="L40" s="13"/>
      <c r="M40" s="8"/>
      <c r="N40" s="18" t="e">
        <f t="shared" si="0"/>
        <v>#DIV/0!</v>
      </c>
      <c r="P40" s="101"/>
      <c r="Q40" s="59"/>
      <c r="R40" s="60"/>
      <c r="S40" s="59"/>
      <c r="T40" s="31"/>
      <c r="U40" s="31"/>
      <c r="V40" s="31"/>
      <c r="W40" s="54"/>
      <c r="X40" s="31"/>
      <c r="Y40" s="54"/>
      <c r="Z40" s="55"/>
      <c r="AA40" s="55"/>
      <c r="AB40" s="31"/>
      <c r="AC40" s="55"/>
      <c r="AD40" s="45"/>
      <c r="AE40" s="46"/>
      <c r="AF40" s="31"/>
      <c r="AG40" s="92"/>
      <c r="AH40" s="32"/>
      <c r="AI40" s="33"/>
      <c r="AJ40" s="31"/>
    </row>
    <row r="41" spans="1:36" ht="26.25">
      <c r="A41" s="106"/>
      <c r="B41" s="107"/>
      <c r="C41" s="4">
        <v>35</v>
      </c>
      <c r="D41" s="23" t="s">
        <v>93</v>
      </c>
      <c r="E41" s="27"/>
      <c r="F41" s="13"/>
      <c r="G41" s="5"/>
      <c r="H41" s="27"/>
      <c r="I41" s="13"/>
      <c r="J41" s="8"/>
      <c r="K41" s="27"/>
      <c r="L41" s="13"/>
      <c r="M41" s="8"/>
      <c r="N41" s="18" t="e">
        <f t="shared" si="0"/>
        <v>#DIV/0!</v>
      </c>
      <c r="P41" s="101"/>
      <c r="Q41" s="61"/>
      <c r="R41" s="62"/>
      <c r="S41" s="62"/>
      <c r="T41" s="31"/>
      <c r="U41" s="31"/>
      <c r="V41" s="63"/>
      <c r="W41" s="54"/>
      <c r="X41" s="63"/>
      <c r="Y41" s="54"/>
      <c r="Z41" s="55"/>
      <c r="AA41" s="55"/>
      <c r="AB41" s="31"/>
      <c r="AC41" s="55"/>
      <c r="AD41" s="55"/>
      <c r="AE41" s="31"/>
      <c r="AF41" s="31"/>
      <c r="AG41" s="92"/>
      <c r="AH41" s="47"/>
      <c r="AI41" s="48"/>
      <c r="AJ41" s="31"/>
    </row>
    <row r="42" spans="1:36" ht="26.25">
      <c r="A42" s="106"/>
      <c r="B42" s="107"/>
      <c r="C42" s="4">
        <v>36</v>
      </c>
      <c r="D42" s="23" t="s">
        <v>68</v>
      </c>
      <c r="E42" s="27"/>
      <c r="F42" s="13"/>
      <c r="G42" s="5"/>
      <c r="H42" s="27"/>
      <c r="I42" s="13"/>
      <c r="J42" s="8"/>
      <c r="K42" s="27"/>
      <c r="L42" s="13"/>
      <c r="M42" s="8"/>
      <c r="N42" s="18" t="e">
        <f t="shared" si="0"/>
        <v>#DIV/0!</v>
      </c>
      <c r="P42" s="101"/>
      <c r="Q42" s="64"/>
      <c r="R42" s="65"/>
      <c r="S42" s="65"/>
      <c r="T42" s="31"/>
      <c r="U42" s="31"/>
      <c r="V42" s="63"/>
      <c r="W42" s="54"/>
      <c r="X42" s="63"/>
      <c r="Y42" s="54"/>
      <c r="Z42" s="31"/>
      <c r="AA42" s="56"/>
      <c r="AB42" s="31"/>
      <c r="AC42" s="55"/>
      <c r="AD42" s="31"/>
      <c r="AE42" s="31"/>
      <c r="AF42" s="31"/>
      <c r="AG42" s="93"/>
      <c r="AH42" s="32"/>
      <c r="AI42" s="33"/>
      <c r="AJ42" s="31"/>
    </row>
    <row r="43" spans="1:36" ht="26.25">
      <c r="A43" s="108"/>
      <c r="B43" s="109"/>
      <c r="C43" s="4">
        <v>37</v>
      </c>
      <c r="D43" s="23" t="s">
        <v>13</v>
      </c>
      <c r="E43" s="27"/>
      <c r="F43" s="13"/>
      <c r="G43" s="5"/>
      <c r="H43" s="27"/>
      <c r="I43" s="13"/>
      <c r="J43" s="8"/>
      <c r="K43" s="27"/>
      <c r="L43" s="13"/>
      <c r="M43" s="8"/>
      <c r="N43" s="18" t="e">
        <f t="shared" si="0"/>
        <v>#DIV/0!</v>
      </c>
      <c r="P43" s="101"/>
      <c r="Q43" s="66"/>
      <c r="R43" s="67"/>
      <c r="S43" s="67"/>
      <c r="T43" s="31"/>
      <c r="U43" s="31"/>
      <c r="V43" s="45"/>
      <c r="W43" s="46"/>
      <c r="X43" s="63"/>
      <c r="Y43" s="54"/>
      <c r="Z43" s="31"/>
      <c r="AA43" s="55"/>
      <c r="AB43" s="31"/>
      <c r="AC43" s="55"/>
      <c r="AD43" s="31"/>
      <c r="AE43" s="31"/>
      <c r="AF43" s="31"/>
      <c r="AG43" s="93"/>
      <c r="AH43" s="32"/>
      <c r="AI43" s="33"/>
      <c r="AJ43" s="31"/>
    </row>
    <row r="44" spans="1:36" ht="24.75" customHeight="1">
      <c r="A44" s="104" t="s">
        <v>54</v>
      </c>
      <c r="B44" s="105"/>
      <c r="C44" s="4">
        <v>38</v>
      </c>
      <c r="D44" s="24" t="s">
        <v>55</v>
      </c>
      <c r="E44" s="27"/>
      <c r="F44" s="13"/>
      <c r="G44" s="5"/>
      <c r="H44" s="27"/>
      <c r="I44" s="13"/>
      <c r="J44" s="8"/>
      <c r="K44" s="27"/>
      <c r="L44" s="13"/>
      <c r="M44" s="8"/>
      <c r="N44" s="18" t="e">
        <f t="shared" si="0"/>
        <v>#DIV/0!</v>
      </c>
      <c r="P44" s="101"/>
      <c r="Q44" s="68"/>
      <c r="R44" s="69"/>
      <c r="S44" s="69"/>
      <c r="T44" s="31"/>
      <c r="U44" s="31"/>
      <c r="V44" s="31"/>
      <c r="W44" s="31"/>
      <c r="X44" s="63"/>
      <c r="Y44" s="54"/>
      <c r="Z44" s="31"/>
      <c r="AA44" s="55"/>
      <c r="AB44" s="31"/>
      <c r="AC44" s="55"/>
      <c r="AD44" s="31"/>
      <c r="AE44" s="31"/>
      <c r="AF44" s="31"/>
      <c r="AG44" s="93"/>
      <c r="AH44" s="32"/>
      <c r="AI44" s="33"/>
      <c r="AJ44" s="31"/>
    </row>
    <row r="45" spans="1:36" ht="24.75" customHeight="1">
      <c r="A45" s="106"/>
      <c r="B45" s="107"/>
      <c r="C45" s="4">
        <v>39</v>
      </c>
      <c r="D45" s="24" t="s">
        <v>69</v>
      </c>
      <c r="E45" s="27"/>
      <c r="F45" s="13"/>
      <c r="G45" s="5"/>
      <c r="H45" s="27"/>
      <c r="I45" s="13"/>
      <c r="J45" s="8"/>
      <c r="K45" s="27"/>
      <c r="L45" s="13"/>
      <c r="M45" s="8"/>
      <c r="N45" s="18" t="e">
        <f t="shared" si="0"/>
        <v>#DIV/0!</v>
      </c>
      <c r="P45" s="101"/>
      <c r="Q45" s="70"/>
      <c r="R45" s="71"/>
      <c r="S45" s="71"/>
      <c r="T45" s="31"/>
      <c r="U45" s="31"/>
      <c r="V45" s="31"/>
      <c r="W45" s="31"/>
      <c r="X45" s="57"/>
      <c r="Y45" s="58"/>
      <c r="Z45" s="31"/>
      <c r="AA45" s="55"/>
      <c r="AB45" s="31"/>
      <c r="AC45" s="55"/>
      <c r="AD45" s="31"/>
      <c r="AE45" s="31"/>
      <c r="AF45" s="31"/>
      <c r="AG45" s="93"/>
      <c r="AH45" s="32"/>
      <c r="AI45" s="33"/>
      <c r="AJ45" s="31"/>
    </row>
    <row r="46" spans="1:36" ht="24.75" customHeight="1">
      <c r="A46" s="106"/>
      <c r="B46" s="107"/>
      <c r="C46" s="4">
        <v>40</v>
      </c>
      <c r="D46" s="24" t="s">
        <v>71</v>
      </c>
      <c r="E46" s="27"/>
      <c r="F46" s="13"/>
      <c r="G46" s="5"/>
      <c r="H46" s="27"/>
      <c r="I46" s="13"/>
      <c r="J46" s="8"/>
      <c r="K46" s="27"/>
      <c r="L46" s="13"/>
      <c r="M46" s="8"/>
      <c r="N46" s="18" t="e">
        <f t="shared" si="0"/>
        <v>#DIV/0!</v>
      </c>
      <c r="P46" s="101"/>
      <c r="Q46" s="72"/>
      <c r="R46" s="73"/>
      <c r="S46" s="73"/>
      <c r="T46" s="31"/>
      <c r="U46" s="31"/>
      <c r="V46" s="31"/>
      <c r="W46" s="31"/>
      <c r="X46" s="31"/>
      <c r="Y46" s="31"/>
      <c r="Z46" s="31"/>
      <c r="AA46" s="55"/>
      <c r="AB46" s="31"/>
      <c r="AC46" s="55"/>
      <c r="AD46" s="31"/>
      <c r="AE46" s="31"/>
      <c r="AF46" s="31"/>
      <c r="AG46" s="93"/>
      <c r="AH46" s="32"/>
      <c r="AI46" s="33"/>
      <c r="AJ46" s="31"/>
    </row>
    <row r="47" spans="1:36" ht="36" customHeight="1">
      <c r="A47" s="108"/>
      <c r="B47" s="109"/>
      <c r="C47" s="4">
        <v>41</v>
      </c>
      <c r="D47" s="24" t="s">
        <v>83</v>
      </c>
      <c r="E47" s="27"/>
      <c r="F47" s="13"/>
      <c r="G47" s="5"/>
      <c r="H47" s="27"/>
      <c r="I47" s="13"/>
      <c r="K47" s="27"/>
      <c r="L47" s="13"/>
      <c r="M47" s="8"/>
      <c r="N47" s="18" t="e">
        <f t="shared" si="0"/>
        <v>#DIV/0!</v>
      </c>
      <c r="P47" s="101"/>
      <c r="Q47" s="74"/>
      <c r="R47" s="75"/>
      <c r="S47" s="75"/>
      <c r="T47" s="31"/>
      <c r="U47" s="31"/>
      <c r="V47" s="31"/>
      <c r="W47" s="31"/>
      <c r="X47" s="31"/>
      <c r="Y47" s="31"/>
      <c r="Z47" s="31"/>
      <c r="AA47" s="55"/>
      <c r="AB47" s="31"/>
      <c r="AC47" s="55"/>
      <c r="AD47" s="31"/>
      <c r="AE47" s="31"/>
      <c r="AF47" s="31"/>
      <c r="AG47" s="93"/>
      <c r="AH47" s="49"/>
      <c r="AI47" s="33"/>
      <c r="AJ47" s="31"/>
    </row>
    <row r="48" spans="1:36" ht="24.75" customHeight="1">
      <c r="A48" s="118" t="s">
        <v>14</v>
      </c>
      <c r="B48" s="119"/>
      <c r="C48" s="4">
        <v>42</v>
      </c>
      <c r="D48" s="25" t="s">
        <v>73</v>
      </c>
      <c r="E48" s="27"/>
      <c r="F48" s="13"/>
      <c r="G48" s="5"/>
      <c r="H48" s="27"/>
      <c r="I48" s="13"/>
      <c r="J48" s="8"/>
      <c r="K48" s="27"/>
      <c r="L48" s="13"/>
      <c r="M48" s="8"/>
      <c r="N48" s="18" t="e">
        <f t="shared" si="0"/>
        <v>#DIV/0!</v>
      </c>
      <c r="P48" s="101"/>
      <c r="Q48" s="76"/>
      <c r="R48" s="77"/>
      <c r="S48" s="77"/>
      <c r="T48" s="31"/>
      <c r="U48" s="31"/>
      <c r="V48" s="31"/>
      <c r="W48" s="31"/>
      <c r="X48" s="31"/>
      <c r="Y48" s="31"/>
      <c r="Z48" s="31"/>
      <c r="AA48" s="55"/>
      <c r="AB48" s="31"/>
      <c r="AC48" s="55"/>
      <c r="AD48" s="31"/>
      <c r="AE48" s="31"/>
      <c r="AF48" s="31"/>
      <c r="AG48" s="93"/>
      <c r="AH48" s="32"/>
      <c r="AI48" s="33"/>
      <c r="AJ48" s="31"/>
    </row>
    <row r="49" spans="1:36" ht="26.25">
      <c r="A49" s="120"/>
      <c r="B49" s="121"/>
      <c r="C49" s="4">
        <v>43</v>
      </c>
      <c r="D49" s="25" t="s">
        <v>45</v>
      </c>
      <c r="E49" s="27"/>
      <c r="F49" s="13"/>
      <c r="G49" s="5"/>
      <c r="H49" s="27"/>
      <c r="I49" s="13"/>
      <c r="J49" s="8"/>
      <c r="K49" s="27"/>
      <c r="L49" s="13"/>
      <c r="M49" s="8"/>
      <c r="N49" s="18" t="e">
        <f t="shared" si="0"/>
        <v>#DIV/0!</v>
      </c>
      <c r="P49" s="101"/>
      <c r="Q49" s="78"/>
      <c r="R49" s="79"/>
      <c r="S49" s="79"/>
      <c r="T49" s="31"/>
      <c r="U49" s="31"/>
      <c r="V49" s="31"/>
      <c r="W49" s="31"/>
      <c r="X49" s="31"/>
      <c r="Y49" s="31"/>
      <c r="Z49" s="45"/>
      <c r="AA49" s="46"/>
      <c r="AB49" s="31"/>
      <c r="AC49" s="55"/>
      <c r="AD49" s="31"/>
      <c r="AE49" s="31"/>
      <c r="AF49" s="31"/>
      <c r="AG49" s="93"/>
      <c r="AH49" s="50"/>
      <c r="AI49" s="51"/>
      <c r="AJ49" s="31"/>
    </row>
    <row r="50" spans="1:36" ht="35.25" customHeight="1">
      <c r="A50" s="122"/>
      <c r="B50" s="123"/>
      <c r="C50" s="4">
        <v>44</v>
      </c>
      <c r="D50" s="26" t="s">
        <v>82</v>
      </c>
      <c r="E50" s="27"/>
      <c r="F50" s="13"/>
      <c r="G50" s="8"/>
      <c r="H50" s="27"/>
      <c r="I50" s="13"/>
      <c r="J50" s="8"/>
      <c r="K50" s="27"/>
      <c r="L50" s="13"/>
      <c r="M50" s="8"/>
      <c r="N50" s="18" t="e">
        <f t="shared" si="0"/>
        <v>#DIV/0!</v>
      </c>
      <c r="P50" s="101"/>
      <c r="Q50" s="80"/>
      <c r="R50" s="81"/>
      <c r="S50" s="81"/>
      <c r="T50" s="31"/>
      <c r="U50" s="31"/>
      <c r="V50" s="31"/>
      <c r="W50" s="31"/>
      <c r="X50" s="31"/>
      <c r="Y50" s="31"/>
      <c r="Z50" s="31"/>
      <c r="AA50" s="31"/>
      <c r="AB50" s="45"/>
      <c r="AC50" s="46"/>
      <c r="AD50" s="31"/>
      <c r="AE50" s="31"/>
      <c r="AF50" s="31"/>
      <c r="AG50" s="83"/>
      <c r="AH50" s="32"/>
      <c r="AI50" s="33"/>
      <c r="AJ50" s="31"/>
    </row>
    <row r="51" spans="1:36" ht="24.75" customHeight="1">
      <c r="A51" s="110" t="s">
        <v>15</v>
      </c>
      <c r="B51" s="111"/>
      <c r="C51" s="4">
        <v>45</v>
      </c>
      <c r="D51" s="25" t="s">
        <v>16</v>
      </c>
      <c r="E51" s="27"/>
      <c r="F51" s="13"/>
      <c r="G51" s="8"/>
      <c r="H51" s="27"/>
      <c r="I51" s="13"/>
      <c r="J51" s="8"/>
      <c r="K51" s="27"/>
      <c r="L51" s="13"/>
      <c r="M51" s="8"/>
      <c r="N51" s="18" t="e">
        <f t="shared" si="0"/>
        <v>#DIV/0!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83"/>
      <c r="AH51" s="32"/>
      <c r="AI51" s="33"/>
      <c r="AJ51" s="31"/>
    </row>
    <row r="52" spans="1:36" ht="24.75" customHeight="1">
      <c r="A52" s="112"/>
      <c r="B52" s="113"/>
      <c r="C52" s="4">
        <v>46</v>
      </c>
      <c r="D52" s="25" t="s">
        <v>17</v>
      </c>
      <c r="E52" s="27"/>
      <c r="F52" s="13"/>
      <c r="G52" s="8"/>
      <c r="H52" s="27"/>
      <c r="I52" s="13"/>
      <c r="J52" s="8"/>
      <c r="K52" s="27"/>
      <c r="L52" s="13"/>
      <c r="M52" s="8"/>
      <c r="N52" s="18" t="e">
        <f t="shared" si="0"/>
        <v>#DIV/0!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83"/>
      <c r="AH52" s="52"/>
      <c r="AI52" s="53"/>
      <c r="AJ52" s="31"/>
    </row>
    <row r="53" spans="1:36" ht="24.75" customHeight="1">
      <c r="A53" s="110" t="s">
        <v>18</v>
      </c>
      <c r="B53" s="111"/>
      <c r="C53" s="4">
        <v>47</v>
      </c>
      <c r="D53" s="25" t="s">
        <v>36</v>
      </c>
      <c r="E53" s="27"/>
      <c r="F53" s="13"/>
      <c r="G53" s="8"/>
      <c r="H53" s="27"/>
      <c r="I53" s="13"/>
      <c r="J53" s="8"/>
      <c r="K53" s="27"/>
      <c r="L53" s="13"/>
      <c r="M53" s="8"/>
      <c r="N53" s="18" t="e">
        <f t="shared" si="0"/>
        <v>#DIV/0!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85"/>
      <c r="AH53" s="85"/>
      <c r="AI53" s="82"/>
      <c r="AJ53" s="31"/>
    </row>
    <row r="54" spans="1:36" ht="24.75" customHeight="1">
      <c r="A54" s="112"/>
      <c r="B54" s="113"/>
      <c r="C54" s="4">
        <v>48</v>
      </c>
      <c r="D54" s="25" t="s">
        <v>19</v>
      </c>
      <c r="E54" s="27"/>
      <c r="F54" s="13"/>
      <c r="G54" s="8"/>
      <c r="H54" s="27"/>
      <c r="I54" s="13"/>
      <c r="J54" s="8"/>
      <c r="K54" s="27"/>
      <c r="L54" s="13"/>
      <c r="M54" s="8"/>
      <c r="N54" s="18" t="e">
        <f t="shared" si="0"/>
        <v>#DIV/0!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1:36" ht="24.75" customHeight="1">
      <c r="A55" s="104" t="s">
        <v>20</v>
      </c>
      <c r="B55" s="105"/>
      <c r="C55" s="4">
        <v>49</v>
      </c>
      <c r="D55" s="25" t="s">
        <v>87</v>
      </c>
      <c r="E55" s="27"/>
      <c r="F55" s="13"/>
      <c r="G55" s="8"/>
      <c r="H55" s="27"/>
      <c r="I55" s="13"/>
      <c r="J55" s="8"/>
      <c r="K55" s="27"/>
      <c r="L55" s="13"/>
      <c r="M55" s="8"/>
      <c r="N55" s="18" t="e">
        <f t="shared" si="0"/>
        <v>#DIV/0!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ht="37.5">
      <c r="A56" s="108"/>
      <c r="B56" s="109"/>
      <c r="C56" s="4">
        <v>50</v>
      </c>
      <c r="D56" s="26" t="s">
        <v>84</v>
      </c>
      <c r="E56" s="27"/>
      <c r="F56" s="13"/>
      <c r="G56" s="8"/>
      <c r="H56" s="27"/>
      <c r="I56" s="13"/>
      <c r="J56" s="8"/>
      <c r="K56" s="27"/>
      <c r="L56" s="13"/>
      <c r="M56" s="8"/>
      <c r="N56" s="18" t="e">
        <f t="shared" si="0"/>
        <v>#DIV/0!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ht="37.5">
      <c r="A57" s="104" t="s">
        <v>21</v>
      </c>
      <c r="B57" s="105"/>
      <c r="C57" s="4">
        <v>51</v>
      </c>
      <c r="D57" s="25" t="s">
        <v>22</v>
      </c>
      <c r="E57" s="27"/>
      <c r="F57" s="13"/>
      <c r="G57" s="8"/>
      <c r="H57" s="27"/>
      <c r="I57" s="13"/>
      <c r="J57" s="8"/>
      <c r="K57" s="27"/>
      <c r="L57" s="13"/>
      <c r="M57" s="8"/>
      <c r="N57" s="18" t="e">
        <f t="shared" si="0"/>
        <v>#DIV/0!</v>
      </c>
      <c r="AD57" s="31"/>
      <c r="AE57" s="31"/>
      <c r="AF57" s="31"/>
      <c r="AG57" s="31"/>
      <c r="AH57" s="31"/>
      <c r="AI57" s="31"/>
      <c r="AJ57" s="31"/>
    </row>
    <row r="58" spans="1:36" ht="26.25">
      <c r="A58" s="106"/>
      <c r="B58" s="107"/>
      <c r="C58" s="4">
        <v>52</v>
      </c>
      <c r="D58" s="23" t="s">
        <v>23</v>
      </c>
      <c r="E58" s="27"/>
      <c r="F58" s="13"/>
      <c r="G58" s="8"/>
      <c r="H58" s="27"/>
      <c r="I58" s="13"/>
      <c r="J58" s="8"/>
      <c r="K58" s="27"/>
      <c r="L58" s="13"/>
      <c r="M58" s="8"/>
      <c r="N58" s="18" t="e">
        <f t="shared" si="0"/>
        <v>#DIV/0!</v>
      </c>
      <c r="AD58" s="31"/>
      <c r="AE58" s="31"/>
      <c r="AF58" s="31"/>
      <c r="AG58" s="31"/>
      <c r="AH58" s="31"/>
      <c r="AI58" s="31"/>
      <c r="AJ58" s="31"/>
    </row>
    <row r="59" spans="1:36" ht="24.75" customHeight="1">
      <c r="A59" s="106"/>
      <c r="B59" s="107"/>
      <c r="C59" s="4">
        <v>53</v>
      </c>
      <c r="D59" s="23" t="s">
        <v>24</v>
      </c>
      <c r="E59" s="27"/>
      <c r="F59" s="13"/>
      <c r="G59" s="8"/>
      <c r="H59" s="27"/>
      <c r="I59" s="13"/>
      <c r="J59" s="8"/>
      <c r="K59" s="27"/>
      <c r="L59" s="13"/>
      <c r="M59" s="8"/>
      <c r="N59" s="18" t="e">
        <f t="shared" si="0"/>
        <v>#DIV/0!</v>
      </c>
      <c r="AD59" s="31"/>
      <c r="AE59" s="31"/>
      <c r="AF59" s="31"/>
      <c r="AG59" s="31"/>
      <c r="AH59" s="31"/>
      <c r="AI59" s="31"/>
      <c r="AJ59" s="31"/>
    </row>
    <row r="60" spans="1:36" ht="24.75" customHeight="1">
      <c r="A60" s="106"/>
      <c r="B60" s="107"/>
      <c r="C60" s="4">
        <v>54</v>
      </c>
      <c r="D60" s="23" t="s">
        <v>38</v>
      </c>
      <c r="E60" s="27"/>
      <c r="F60" s="13"/>
      <c r="G60" s="8"/>
      <c r="H60" s="27"/>
      <c r="I60" s="13"/>
      <c r="J60" s="8"/>
      <c r="K60" s="27"/>
      <c r="L60" s="13"/>
      <c r="M60" s="8"/>
      <c r="N60" s="18" t="e">
        <f t="shared" si="0"/>
        <v>#DIV/0!</v>
      </c>
      <c r="AD60" s="31"/>
      <c r="AE60" s="31"/>
      <c r="AF60" s="31"/>
      <c r="AG60" s="31"/>
      <c r="AH60" s="31"/>
      <c r="AI60" s="31"/>
      <c r="AJ60" s="31"/>
    </row>
    <row r="61" spans="1:36" ht="37.5" customHeight="1">
      <c r="A61" s="106"/>
      <c r="B61" s="107"/>
      <c r="C61" s="4">
        <v>55</v>
      </c>
      <c r="D61" s="23" t="s">
        <v>60</v>
      </c>
      <c r="E61" s="27"/>
      <c r="F61" s="13"/>
      <c r="G61" s="8"/>
      <c r="H61" s="27"/>
      <c r="I61" s="13"/>
      <c r="J61" s="8"/>
      <c r="K61" s="27"/>
      <c r="L61" s="13"/>
      <c r="M61" s="8"/>
      <c r="N61" s="18" t="e">
        <f t="shared" si="0"/>
        <v>#DIV/0!</v>
      </c>
      <c r="AD61" s="31"/>
      <c r="AE61" s="31"/>
      <c r="AF61" s="31"/>
      <c r="AG61" s="31"/>
      <c r="AH61" s="31"/>
      <c r="AI61" s="31"/>
      <c r="AJ61" s="31"/>
    </row>
    <row r="62" spans="1:36" ht="24.75" customHeight="1">
      <c r="A62" s="108"/>
      <c r="B62" s="109"/>
      <c r="C62" s="4">
        <v>56</v>
      </c>
      <c r="D62" s="23" t="s">
        <v>37</v>
      </c>
      <c r="E62" s="27"/>
      <c r="F62" s="13"/>
      <c r="G62" s="8"/>
      <c r="H62" s="27"/>
      <c r="I62" s="13"/>
      <c r="J62" s="8"/>
      <c r="K62" s="27"/>
      <c r="L62" s="13"/>
      <c r="M62" s="8"/>
      <c r="N62" s="18" t="e">
        <f t="shared" si="0"/>
        <v>#DIV/0!</v>
      </c>
      <c r="AD62" s="31"/>
      <c r="AE62" s="31"/>
      <c r="AF62" s="31"/>
      <c r="AG62" s="31"/>
      <c r="AH62" s="31"/>
      <c r="AI62" s="31"/>
      <c r="AJ62" s="31"/>
    </row>
    <row r="63" spans="1:36" ht="24.75" customHeight="1">
      <c r="A63" s="102" t="s">
        <v>25</v>
      </c>
      <c r="B63" s="103"/>
      <c r="C63" s="4">
        <v>57</v>
      </c>
      <c r="D63" s="23" t="s">
        <v>25</v>
      </c>
      <c r="E63" s="27"/>
      <c r="F63" s="13"/>
      <c r="G63" s="8"/>
      <c r="H63" s="27"/>
      <c r="I63" s="13"/>
      <c r="J63" s="8"/>
      <c r="K63" s="27"/>
      <c r="L63" s="13"/>
      <c r="M63" s="8"/>
      <c r="N63" s="18" t="e">
        <f t="shared" si="0"/>
        <v>#DIV/0!</v>
      </c>
      <c r="AD63" s="31"/>
      <c r="AE63" s="31"/>
      <c r="AF63" s="31"/>
      <c r="AG63" s="31"/>
      <c r="AH63" s="31"/>
      <c r="AI63" s="31"/>
      <c r="AJ63" s="31"/>
    </row>
    <row r="64" spans="1:36" ht="51.75" customHeight="1">
      <c r="A64" s="102" t="s">
        <v>70</v>
      </c>
      <c r="B64" s="103"/>
      <c r="C64" s="4">
        <v>58</v>
      </c>
      <c r="D64" s="23" t="s">
        <v>70</v>
      </c>
      <c r="E64" s="27"/>
      <c r="F64" s="13"/>
      <c r="G64" s="8"/>
      <c r="H64" s="27"/>
      <c r="I64" s="13"/>
      <c r="J64" s="8"/>
      <c r="K64" s="27"/>
      <c r="L64" s="13"/>
      <c r="M64" s="8"/>
      <c r="N64" s="18" t="e">
        <f t="shared" si="0"/>
        <v>#DIV/0!</v>
      </c>
      <c r="AD64" s="31"/>
      <c r="AE64" s="31"/>
      <c r="AF64" s="31"/>
      <c r="AG64" s="31"/>
      <c r="AH64" s="31"/>
      <c r="AI64" s="31"/>
      <c r="AJ64" s="31"/>
    </row>
    <row r="65" spans="1:14" ht="24.75" customHeight="1">
      <c r="A65" s="98" t="s">
        <v>62</v>
      </c>
      <c r="B65" s="98"/>
      <c r="C65" s="98"/>
      <c r="D65" s="99"/>
      <c r="E65" s="30">
        <f>SUM(E7:E64)</f>
        <v>0</v>
      </c>
      <c r="F65" s="14">
        <v>100</v>
      </c>
      <c r="G65" s="11"/>
      <c r="H65" s="14">
        <f>SUM(H7:H64)</f>
        <v>0</v>
      </c>
      <c r="I65" s="14">
        <v>100</v>
      </c>
      <c r="J65" s="11"/>
      <c r="K65" s="14">
        <f>SUM(K7:K64)</f>
        <v>0</v>
      </c>
      <c r="L65" s="14">
        <v>100</v>
      </c>
      <c r="M65" s="11"/>
      <c r="N65" s="19" t="e">
        <f>SUM(N7:N64)</f>
        <v>#DIV/0!</v>
      </c>
    </row>
  </sheetData>
  <sheetProtection/>
  <mergeCells count="46">
    <mergeCell ref="E2:N2"/>
    <mergeCell ref="E3:G3"/>
    <mergeCell ref="H3:J3"/>
    <mergeCell ref="K3:M3"/>
    <mergeCell ref="AG3:AI4"/>
    <mergeCell ref="E4:G4"/>
    <mergeCell ref="H4:J4"/>
    <mergeCell ref="K4:M4"/>
    <mergeCell ref="E5:G5"/>
    <mergeCell ref="H5:J5"/>
    <mergeCell ref="K5:M5"/>
    <mergeCell ref="AG5:AG19"/>
    <mergeCell ref="A6:B6"/>
    <mergeCell ref="A7:A15"/>
    <mergeCell ref="B7:B11"/>
    <mergeCell ref="B12:B15"/>
    <mergeCell ref="A16:B23"/>
    <mergeCell ref="AG20:AG25"/>
    <mergeCell ref="AD39:AE39"/>
    <mergeCell ref="P40:P50"/>
    <mergeCell ref="A24:B25"/>
    <mergeCell ref="A26:B29"/>
    <mergeCell ref="AG26:AG31"/>
    <mergeCell ref="A30:B30"/>
    <mergeCell ref="A31:B35"/>
    <mergeCell ref="AG32:AG35"/>
    <mergeCell ref="A53:B54"/>
    <mergeCell ref="AG53:AH53"/>
    <mergeCell ref="A36:B43"/>
    <mergeCell ref="AG36:AG37"/>
    <mergeCell ref="AG38:AG41"/>
    <mergeCell ref="P39:S39"/>
    <mergeCell ref="V39:W39"/>
    <mergeCell ref="X39:Y39"/>
    <mergeCell ref="Z39:AA39"/>
    <mergeCell ref="AB39:AC39"/>
    <mergeCell ref="A55:B56"/>
    <mergeCell ref="A57:B62"/>
    <mergeCell ref="A63:B63"/>
    <mergeCell ref="A64:B64"/>
    <mergeCell ref="A65:D65"/>
    <mergeCell ref="AG42:AG49"/>
    <mergeCell ref="A44:B47"/>
    <mergeCell ref="A48:B50"/>
    <mergeCell ref="AG50:AG52"/>
    <mergeCell ref="A51:B52"/>
  </mergeCells>
  <printOptions/>
  <pageMargins left="0.7" right="0.7" top="0.75" bottom="0.75" header="0.3" footer="0.3"/>
  <pageSetup horizontalDpi="600" verticalDpi="600" orientation="portrait" paperSize="9" scale="34" r:id="rId2"/>
  <rowBreaks count="1" manualBreakCount="1">
    <brk id="65" max="6" man="1"/>
  </rowBreaks>
  <colBreaks count="1" manualBreakCount="1">
    <brk id="14" max="6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5"/>
  <sheetViews>
    <sheetView view="pageBreakPreview" zoomScale="60" workbookViewId="0" topLeftCell="A1">
      <selection activeCell="E7" sqref="E7:M64"/>
    </sheetView>
  </sheetViews>
  <sheetFormatPr defaultColWidth="11.421875" defaultRowHeight="15"/>
  <cols>
    <col min="1" max="1" width="15.57421875" style="1" customWidth="1"/>
    <col min="2" max="2" width="16.140625" style="1" customWidth="1"/>
    <col min="3" max="3" width="5.140625" style="1" customWidth="1"/>
    <col min="4" max="4" width="65.140625" style="1" customWidth="1"/>
    <col min="5" max="5" width="7.57421875" style="1" customWidth="1"/>
    <col min="6" max="6" width="9.8515625" style="1" customWidth="1"/>
    <col min="7" max="7" width="30.7109375" style="1" customWidth="1"/>
    <col min="8" max="8" width="17.28125" style="1" customWidth="1"/>
    <col min="9" max="9" width="7.00390625" style="1" customWidth="1"/>
    <col min="10" max="10" width="19.140625" style="1" customWidth="1"/>
    <col min="11" max="11" width="14.421875" style="1" customWidth="1"/>
    <col min="12" max="12" width="7.00390625" style="1" customWidth="1"/>
    <col min="13" max="13" width="27.140625" style="1" customWidth="1"/>
    <col min="14" max="14" width="26.00390625" style="1" customWidth="1"/>
    <col min="15" max="15" width="11.421875" style="1" customWidth="1"/>
    <col min="16" max="16" width="22.57421875" style="1" customWidth="1"/>
    <col min="17" max="17" width="30.140625" style="1" customWidth="1"/>
    <col min="18" max="18" width="21.421875" style="1" customWidth="1"/>
    <col min="19" max="19" width="13.57421875" style="1" customWidth="1"/>
    <col min="20" max="20" width="11.421875" style="1" customWidth="1"/>
    <col min="21" max="21" width="7.8515625" style="1" customWidth="1"/>
    <col min="22" max="22" width="26.140625" style="1" customWidth="1"/>
    <col min="23" max="23" width="7.7109375" style="1" customWidth="1"/>
    <col min="24" max="24" width="29.7109375" style="1" customWidth="1"/>
    <col min="25" max="25" width="7.7109375" style="1" customWidth="1"/>
    <col min="26" max="26" width="23.57421875" style="1" customWidth="1"/>
    <col min="27" max="27" width="11.57421875" style="1" customWidth="1"/>
    <col min="28" max="28" width="28.57421875" style="1" customWidth="1"/>
    <col min="29" max="29" width="7.8515625" style="1" customWidth="1"/>
    <col min="30" max="30" width="20.00390625" style="1" customWidth="1"/>
    <col min="31" max="32" width="11.421875" style="1" customWidth="1"/>
    <col min="33" max="33" width="24.8515625" style="1" customWidth="1"/>
    <col min="34" max="34" width="47.421875" style="1" customWidth="1"/>
    <col min="35" max="16384" width="11.421875" style="1" customWidth="1"/>
  </cols>
  <sheetData>
    <row r="2" spans="4:36" ht="24.75" customHeight="1">
      <c r="D2" s="6" t="s">
        <v>59</v>
      </c>
      <c r="E2" s="97" t="s">
        <v>66</v>
      </c>
      <c r="F2" s="97"/>
      <c r="G2" s="97"/>
      <c r="H2" s="97"/>
      <c r="I2" s="97"/>
      <c r="J2" s="97"/>
      <c r="K2" s="97"/>
      <c r="L2" s="97"/>
      <c r="M2" s="97"/>
      <c r="N2" s="97"/>
      <c r="AD2" s="31"/>
      <c r="AE2" s="31"/>
      <c r="AF2" s="31"/>
      <c r="AG2" s="31"/>
      <c r="AH2" s="31"/>
      <c r="AI2" s="31"/>
      <c r="AJ2" s="31"/>
    </row>
    <row r="3" spans="4:36" ht="21" customHeight="1">
      <c r="D3" s="6" t="s">
        <v>57</v>
      </c>
      <c r="E3" s="84">
        <v>40879</v>
      </c>
      <c r="F3" s="84"/>
      <c r="G3" s="84"/>
      <c r="H3" s="84">
        <v>40883</v>
      </c>
      <c r="I3" s="84"/>
      <c r="J3" s="84"/>
      <c r="K3" s="84">
        <v>40885</v>
      </c>
      <c r="L3" s="84"/>
      <c r="M3" s="84"/>
      <c r="N3" s="9" t="s">
        <v>66</v>
      </c>
      <c r="AD3" s="31"/>
      <c r="AE3" s="31"/>
      <c r="AF3" s="31"/>
      <c r="AG3" s="86"/>
      <c r="AH3" s="86"/>
      <c r="AI3" s="86"/>
      <c r="AJ3" s="31"/>
    </row>
    <row r="4" spans="4:36" ht="24.75" customHeight="1">
      <c r="D4" s="6" t="s">
        <v>78</v>
      </c>
      <c r="E4" s="94">
        <f>55.78-41</f>
        <v>14.780000000000001</v>
      </c>
      <c r="F4" s="94"/>
      <c r="G4" s="94"/>
      <c r="H4" s="94">
        <f>90.54-41</f>
        <v>49.540000000000006</v>
      </c>
      <c r="I4" s="94"/>
      <c r="J4" s="94"/>
      <c r="K4" s="94">
        <f>74.78+73.1-41-41</f>
        <v>65.88</v>
      </c>
      <c r="L4" s="94"/>
      <c r="M4" s="94"/>
      <c r="N4" s="15">
        <f>E4+H4+K4</f>
        <v>130.2</v>
      </c>
      <c r="O4" s="1" t="s">
        <v>79</v>
      </c>
      <c r="AD4" s="31"/>
      <c r="AE4" s="31"/>
      <c r="AF4" s="31"/>
      <c r="AG4" s="86"/>
      <c r="AH4" s="86"/>
      <c r="AI4" s="86"/>
      <c r="AJ4" s="31"/>
    </row>
    <row r="5" spans="4:36" ht="24.75" customHeight="1">
      <c r="D5" s="6" t="s">
        <v>77</v>
      </c>
      <c r="E5" s="94">
        <v>14.55</v>
      </c>
      <c r="F5" s="94"/>
      <c r="G5" s="94"/>
      <c r="H5" s="94">
        <v>49.5</v>
      </c>
      <c r="I5" s="94"/>
      <c r="J5" s="94"/>
      <c r="K5" s="94">
        <v>56.3</v>
      </c>
      <c r="L5" s="94"/>
      <c r="M5" s="94"/>
      <c r="N5" s="16">
        <f>AVERAGE(E5:M5)</f>
        <v>40.11666666666667</v>
      </c>
      <c r="AD5" s="31"/>
      <c r="AE5" s="31"/>
      <c r="AF5" s="31"/>
      <c r="AG5" s="87"/>
      <c r="AH5" s="32"/>
      <c r="AI5" s="33"/>
      <c r="AJ5" s="31"/>
    </row>
    <row r="6" spans="1:36" ht="26.25">
      <c r="A6" s="95" t="s">
        <v>26</v>
      </c>
      <c r="B6" s="96"/>
      <c r="C6" s="29"/>
      <c r="D6" s="28" t="s">
        <v>27</v>
      </c>
      <c r="E6" s="7" t="s">
        <v>75</v>
      </c>
      <c r="F6" s="10" t="s">
        <v>76</v>
      </c>
      <c r="G6" s="8" t="s">
        <v>58</v>
      </c>
      <c r="H6" s="7" t="s">
        <v>75</v>
      </c>
      <c r="I6" s="13" t="s">
        <v>76</v>
      </c>
      <c r="J6" s="8" t="s">
        <v>58</v>
      </c>
      <c r="K6" s="7" t="s">
        <v>75</v>
      </c>
      <c r="L6" s="13" t="s">
        <v>76</v>
      </c>
      <c r="M6" s="8" t="s">
        <v>58</v>
      </c>
      <c r="N6" s="17" t="s">
        <v>76</v>
      </c>
      <c r="AD6" s="31"/>
      <c r="AE6" s="31"/>
      <c r="AF6" s="31"/>
      <c r="AG6" s="87"/>
      <c r="AH6" s="32"/>
      <c r="AI6" s="33"/>
      <c r="AJ6" s="31"/>
    </row>
    <row r="7" spans="1:36" ht="24.75" customHeight="1">
      <c r="A7" s="117" t="s">
        <v>0</v>
      </c>
      <c r="B7" s="114" t="s">
        <v>29</v>
      </c>
      <c r="C7" s="4">
        <v>1</v>
      </c>
      <c r="D7" s="23" t="s">
        <v>1</v>
      </c>
      <c r="E7" s="27"/>
      <c r="F7" s="13"/>
      <c r="G7" s="8"/>
      <c r="H7" s="27"/>
      <c r="I7" s="13"/>
      <c r="J7" s="8"/>
      <c r="K7" s="27"/>
      <c r="L7" s="13"/>
      <c r="M7" s="8"/>
      <c r="N7" s="18" t="e">
        <f>AVERAGE(F7,I7,L7)</f>
        <v>#DIV/0!</v>
      </c>
      <c r="AD7" s="31"/>
      <c r="AE7" s="31"/>
      <c r="AF7" s="31"/>
      <c r="AG7" s="87"/>
      <c r="AH7" s="32"/>
      <c r="AI7" s="33"/>
      <c r="AJ7" s="31"/>
    </row>
    <row r="8" spans="1:36" ht="24.75" customHeight="1">
      <c r="A8" s="117"/>
      <c r="B8" s="115"/>
      <c r="C8" s="4">
        <v>2</v>
      </c>
      <c r="D8" s="23" t="s">
        <v>2</v>
      </c>
      <c r="E8" s="27"/>
      <c r="F8" s="13"/>
      <c r="G8" s="8"/>
      <c r="H8" s="27"/>
      <c r="I8" s="13"/>
      <c r="J8" s="8"/>
      <c r="K8" s="27"/>
      <c r="L8" s="13"/>
      <c r="M8" s="8"/>
      <c r="N8" s="18" t="e">
        <f aca="true" t="shared" si="0" ref="N8:N64">AVERAGE(F8,I8,L8)</f>
        <v>#DIV/0!</v>
      </c>
      <c r="AD8" s="31"/>
      <c r="AE8" s="31"/>
      <c r="AF8" s="31"/>
      <c r="AG8" s="87"/>
      <c r="AH8" s="32"/>
      <c r="AI8" s="33"/>
      <c r="AJ8" s="31"/>
    </row>
    <row r="9" spans="1:36" ht="24.75" customHeight="1">
      <c r="A9" s="117"/>
      <c r="B9" s="115"/>
      <c r="C9" s="4">
        <v>3</v>
      </c>
      <c r="D9" s="23" t="s">
        <v>28</v>
      </c>
      <c r="E9" s="27"/>
      <c r="F9" s="13"/>
      <c r="G9" s="8"/>
      <c r="H9" s="27"/>
      <c r="I9" s="13"/>
      <c r="J9" s="8"/>
      <c r="K9" s="27"/>
      <c r="L9" s="13"/>
      <c r="M9" s="8"/>
      <c r="N9" s="18" t="e">
        <f t="shared" si="0"/>
        <v>#DIV/0!</v>
      </c>
      <c r="AD9" s="31"/>
      <c r="AE9" s="31"/>
      <c r="AF9" s="31"/>
      <c r="AG9" s="87"/>
      <c r="AH9" s="32"/>
      <c r="AI9" s="33"/>
      <c r="AJ9" s="31"/>
    </row>
    <row r="10" spans="1:36" ht="37.5">
      <c r="A10" s="117"/>
      <c r="B10" s="115"/>
      <c r="C10" s="4">
        <v>4</v>
      </c>
      <c r="D10" s="23" t="s">
        <v>3</v>
      </c>
      <c r="E10" s="27"/>
      <c r="F10" s="13"/>
      <c r="G10" s="8"/>
      <c r="H10" s="27"/>
      <c r="I10" s="13"/>
      <c r="J10" s="8"/>
      <c r="K10" s="27"/>
      <c r="L10" s="13"/>
      <c r="M10" s="8"/>
      <c r="N10" s="18" t="e">
        <f t="shared" si="0"/>
        <v>#DIV/0!</v>
      </c>
      <c r="AD10" s="31"/>
      <c r="AE10" s="31"/>
      <c r="AF10" s="31"/>
      <c r="AG10" s="87"/>
      <c r="AH10" s="32"/>
      <c r="AI10" s="33"/>
      <c r="AJ10" s="31"/>
    </row>
    <row r="11" spans="1:36" ht="26.25">
      <c r="A11" s="117"/>
      <c r="B11" s="116"/>
      <c r="C11" s="4">
        <v>5</v>
      </c>
      <c r="D11" s="23" t="s">
        <v>4</v>
      </c>
      <c r="E11" s="27"/>
      <c r="F11" s="13"/>
      <c r="G11" s="8"/>
      <c r="H11" s="27"/>
      <c r="I11" s="13"/>
      <c r="J11" s="8"/>
      <c r="K11" s="27"/>
      <c r="L11" s="13"/>
      <c r="M11" s="8"/>
      <c r="N11" s="18" t="e">
        <f t="shared" si="0"/>
        <v>#DIV/0!</v>
      </c>
      <c r="AD11" s="31"/>
      <c r="AE11" s="31"/>
      <c r="AF11" s="31"/>
      <c r="AG11" s="87"/>
      <c r="AH11" s="32"/>
      <c r="AI11" s="33"/>
      <c r="AJ11" s="31"/>
    </row>
    <row r="12" spans="1:36" ht="24.75" customHeight="1">
      <c r="A12" s="117"/>
      <c r="B12" s="114" t="s">
        <v>30</v>
      </c>
      <c r="C12" s="4">
        <v>6</v>
      </c>
      <c r="D12" s="23" t="s">
        <v>80</v>
      </c>
      <c r="E12" s="27"/>
      <c r="F12" s="13"/>
      <c r="G12" s="8"/>
      <c r="H12" s="27"/>
      <c r="I12" s="13"/>
      <c r="J12" s="8"/>
      <c r="K12" s="27"/>
      <c r="L12" s="13"/>
      <c r="M12" s="8"/>
      <c r="N12" s="18" t="e">
        <f t="shared" si="0"/>
        <v>#DIV/0!</v>
      </c>
      <c r="AD12" s="31"/>
      <c r="AE12" s="31"/>
      <c r="AF12" s="31"/>
      <c r="AG12" s="87"/>
      <c r="AH12" s="32"/>
      <c r="AI12" s="33"/>
      <c r="AJ12" s="31"/>
    </row>
    <row r="13" spans="1:36" ht="24.75" customHeight="1">
      <c r="A13" s="117"/>
      <c r="B13" s="115"/>
      <c r="C13" s="4">
        <v>7</v>
      </c>
      <c r="D13" s="23" t="s">
        <v>49</v>
      </c>
      <c r="E13" s="27"/>
      <c r="F13" s="13"/>
      <c r="G13" s="8"/>
      <c r="H13" s="27"/>
      <c r="I13" s="13"/>
      <c r="J13" s="8"/>
      <c r="K13" s="27"/>
      <c r="L13" s="13"/>
      <c r="M13" s="8"/>
      <c r="N13" s="18" t="e">
        <f t="shared" si="0"/>
        <v>#DIV/0!</v>
      </c>
      <c r="AD13" s="31"/>
      <c r="AE13" s="31"/>
      <c r="AF13" s="31"/>
      <c r="AG13" s="87"/>
      <c r="AH13" s="32"/>
      <c r="AI13" s="33"/>
      <c r="AJ13" s="31"/>
    </row>
    <row r="14" spans="1:36" ht="24.75" customHeight="1">
      <c r="A14" s="117"/>
      <c r="B14" s="115"/>
      <c r="C14" s="4">
        <v>8</v>
      </c>
      <c r="D14" s="23" t="s">
        <v>34</v>
      </c>
      <c r="E14" s="27"/>
      <c r="F14" s="13"/>
      <c r="G14" s="8"/>
      <c r="H14" s="27"/>
      <c r="I14" s="13"/>
      <c r="J14" s="8"/>
      <c r="K14" s="27"/>
      <c r="L14" s="13"/>
      <c r="M14" s="8"/>
      <c r="N14" s="18" t="e">
        <f t="shared" si="0"/>
        <v>#DIV/0!</v>
      </c>
      <c r="AD14" s="31"/>
      <c r="AE14" s="31"/>
      <c r="AF14" s="31"/>
      <c r="AG14" s="87"/>
      <c r="AH14" s="32"/>
      <c r="AI14" s="33"/>
      <c r="AJ14" s="31"/>
    </row>
    <row r="15" spans="1:36" ht="24.75" customHeight="1">
      <c r="A15" s="117"/>
      <c r="B15" s="116"/>
      <c r="C15" s="4">
        <v>9</v>
      </c>
      <c r="D15" s="23" t="s">
        <v>5</v>
      </c>
      <c r="E15" s="27"/>
      <c r="F15" s="13"/>
      <c r="G15" s="8"/>
      <c r="H15" s="27"/>
      <c r="I15" s="13"/>
      <c r="J15" s="8"/>
      <c r="K15" s="27"/>
      <c r="L15" s="13"/>
      <c r="M15" s="8"/>
      <c r="N15" s="18" t="e">
        <f t="shared" si="0"/>
        <v>#DIV/0!</v>
      </c>
      <c r="AD15" s="31"/>
      <c r="AE15" s="31"/>
      <c r="AF15" s="31"/>
      <c r="AG15" s="87"/>
      <c r="AH15" s="32"/>
      <c r="AI15" s="33"/>
      <c r="AJ15" s="31"/>
    </row>
    <row r="16" spans="1:36" ht="34.5" customHeight="1">
      <c r="A16" s="104" t="s">
        <v>6</v>
      </c>
      <c r="B16" s="105"/>
      <c r="C16" s="4">
        <v>10</v>
      </c>
      <c r="D16" s="23" t="s">
        <v>31</v>
      </c>
      <c r="E16" s="27"/>
      <c r="F16" s="13"/>
      <c r="G16" s="8"/>
      <c r="H16" s="27"/>
      <c r="I16" s="13"/>
      <c r="J16" s="8"/>
      <c r="K16" s="27"/>
      <c r="L16" s="13"/>
      <c r="M16" s="8"/>
      <c r="N16" s="18" t="e">
        <f t="shared" si="0"/>
        <v>#DIV/0!</v>
      </c>
      <c r="AD16" s="31"/>
      <c r="AE16" s="31"/>
      <c r="AF16" s="31"/>
      <c r="AG16" s="87"/>
      <c r="AH16" s="32"/>
      <c r="AI16" s="33"/>
      <c r="AJ16" s="31"/>
    </row>
    <row r="17" spans="1:36" ht="29.25" customHeight="1">
      <c r="A17" s="106"/>
      <c r="B17" s="107"/>
      <c r="C17" s="4">
        <v>11</v>
      </c>
      <c r="D17" s="23" t="s">
        <v>32</v>
      </c>
      <c r="E17" s="27"/>
      <c r="F17" s="13"/>
      <c r="G17" s="8"/>
      <c r="H17" s="27"/>
      <c r="I17" s="13"/>
      <c r="J17" s="8"/>
      <c r="K17" s="27"/>
      <c r="L17" s="13"/>
      <c r="M17" s="8"/>
      <c r="N17" s="18" t="e">
        <f t="shared" si="0"/>
        <v>#DIV/0!</v>
      </c>
      <c r="AD17" s="31"/>
      <c r="AE17" s="31"/>
      <c r="AF17" s="31"/>
      <c r="AG17" s="87"/>
      <c r="AH17" s="32"/>
      <c r="AI17" s="33"/>
      <c r="AJ17" s="31"/>
    </row>
    <row r="18" spans="1:36" ht="26.25">
      <c r="A18" s="106"/>
      <c r="B18" s="107"/>
      <c r="C18" s="4">
        <v>12</v>
      </c>
      <c r="D18" s="23" t="s">
        <v>81</v>
      </c>
      <c r="E18" s="27"/>
      <c r="F18" s="13"/>
      <c r="G18" s="8"/>
      <c r="H18" s="27"/>
      <c r="I18" s="13"/>
      <c r="J18" s="8"/>
      <c r="K18" s="27"/>
      <c r="L18" s="13"/>
      <c r="M18" s="8"/>
      <c r="N18" s="18" t="e">
        <f t="shared" si="0"/>
        <v>#DIV/0!</v>
      </c>
      <c r="AD18" s="31"/>
      <c r="AE18" s="31"/>
      <c r="AF18" s="31"/>
      <c r="AG18" s="87"/>
      <c r="AH18" s="32"/>
      <c r="AI18" s="33"/>
      <c r="AJ18" s="31"/>
    </row>
    <row r="19" spans="1:36" ht="33.75" customHeight="1">
      <c r="A19" s="106"/>
      <c r="B19" s="107"/>
      <c r="C19" s="4">
        <v>13</v>
      </c>
      <c r="D19" s="23" t="s">
        <v>7</v>
      </c>
      <c r="E19" s="27"/>
      <c r="F19" s="13"/>
      <c r="G19" s="8"/>
      <c r="H19" s="27"/>
      <c r="I19" s="13"/>
      <c r="J19" s="8"/>
      <c r="K19" s="27"/>
      <c r="L19" s="13"/>
      <c r="M19" s="8"/>
      <c r="N19" s="18" t="e">
        <f t="shared" si="0"/>
        <v>#DIV/0!</v>
      </c>
      <c r="AD19" s="31"/>
      <c r="AE19" s="31"/>
      <c r="AF19" s="31"/>
      <c r="AG19" s="87"/>
      <c r="AH19" s="34"/>
      <c r="AI19" s="35"/>
      <c r="AJ19" s="31"/>
    </row>
    <row r="20" spans="1:36" ht="24.75" customHeight="1">
      <c r="A20" s="106"/>
      <c r="B20" s="107"/>
      <c r="C20" s="4">
        <v>14</v>
      </c>
      <c r="D20" s="23" t="s">
        <v>52</v>
      </c>
      <c r="E20" s="27"/>
      <c r="F20" s="13"/>
      <c r="G20" s="8"/>
      <c r="H20" s="27"/>
      <c r="I20" s="13"/>
      <c r="J20" s="8"/>
      <c r="K20" s="27"/>
      <c r="L20" s="13"/>
      <c r="M20" s="8"/>
      <c r="N20" s="18" t="e">
        <f t="shared" si="0"/>
        <v>#DIV/0!</v>
      </c>
      <c r="AD20" s="31"/>
      <c r="AE20" s="31"/>
      <c r="AF20" s="31"/>
      <c r="AG20" s="88"/>
      <c r="AH20" s="32"/>
      <c r="AI20" s="33"/>
      <c r="AJ20" s="31"/>
    </row>
    <row r="21" spans="1:36" ht="24.75" customHeight="1">
      <c r="A21" s="106"/>
      <c r="B21" s="107"/>
      <c r="C21" s="4">
        <v>15</v>
      </c>
      <c r="D21" s="23" t="s">
        <v>67</v>
      </c>
      <c r="E21" s="27"/>
      <c r="F21" s="13"/>
      <c r="G21" s="8"/>
      <c r="H21" s="27"/>
      <c r="I21" s="13"/>
      <c r="J21" s="8"/>
      <c r="K21" s="27"/>
      <c r="L21" s="13"/>
      <c r="M21" s="8"/>
      <c r="N21" s="18" t="e">
        <f t="shared" si="0"/>
        <v>#DIV/0!</v>
      </c>
      <c r="AD21" s="31"/>
      <c r="AE21" s="31"/>
      <c r="AF21" s="31"/>
      <c r="AG21" s="88"/>
      <c r="AH21" s="32"/>
      <c r="AI21" s="33"/>
      <c r="AJ21" s="31"/>
    </row>
    <row r="22" spans="1:36" ht="24.75" customHeight="1">
      <c r="A22" s="106"/>
      <c r="B22" s="107"/>
      <c r="C22" s="4">
        <v>16</v>
      </c>
      <c r="D22" s="23" t="s">
        <v>35</v>
      </c>
      <c r="E22" s="27"/>
      <c r="F22" s="13"/>
      <c r="G22" s="8"/>
      <c r="H22" s="27"/>
      <c r="I22" s="13"/>
      <c r="J22" s="8"/>
      <c r="K22" s="27"/>
      <c r="L22" s="13"/>
      <c r="M22" s="8"/>
      <c r="N22" s="18" t="e">
        <f t="shared" si="0"/>
        <v>#DIV/0!</v>
      </c>
      <c r="AD22" s="31"/>
      <c r="AE22" s="31"/>
      <c r="AF22" s="31"/>
      <c r="AG22" s="88"/>
      <c r="AH22" s="32"/>
      <c r="AI22" s="33"/>
      <c r="AJ22" s="31"/>
    </row>
    <row r="23" spans="1:36" ht="24.75" customHeight="1">
      <c r="A23" s="108"/>
      <c r="B23" s="109"/>
      <c r="C23" s="4">
        <v>17</v>
      </c>
      <c r="D23" s="23" t="s">
        <v>8</v>
      </c>
      <c r="E23" s="27"/>
      <c r="F23" s="13"/>
      <c r="G23" s="8"/>
      <c r="H23" s="27"/>
      <c r="I23" s="13"/>
      <c r="J23" s="8"/>
      <c r="K23" s="27"/>
      <c r="L23" s="13"/>
      <c r="M23" s="8"/>
      <c r="N23" s="18" t="e">
        <f t="shared" si="0"/>
        <v>#DIV/0!</v>
      </c>
      <c r="AD23" s="31"/>
      <c r="AE23" s="31"/>
      <c r="AF23" s="31"/>
      <c r="AG23" s="88"/>
      <c r="AH23" s="32"/>
      <c r="AI23" s="33"/>
      <c r="AJ23" s="31"/>
    </row>
    <row r="24" spans="1:36" ht="24.75" customHeight="1">
      <c r="A24" s="110" t="s">
        <v>47</v>
      </c>
      <c r="B24" s="111"/>
      <c r="C24" s="4">
        <v>18</v>
      </c>
      <c r="D24" s="23" t="s">
        <v>33</v>
      </c>
      <c r="E24" s="27"/>
      <c r="F24" s="13"/>
      <c r="G24" s="8"/>
      <c r="H24" s="27"/>
      <c r="I24" s="13"/>
      <c r="J24" s="8"/>
      <c r="K24" s="27"/>
      <c r="L24" s="13"/>
      <c r="M24" s="8"/>
      <c r="N24" s="18" t="e">
        <f t="shared" si="0"/>
        <v>#DIV/0!</v>
      </c>
      <c r="AD24" s="31"/>
      <c r="AE24" s="31"/>
      <c r="AF24" s="31"/>
      <c r="AG24" s="88"/>
      <c r="AH24" s="32"/>
      <c r="AI24" s="33"/>
      <c r="AJ24" s="31"/>
    </row>
    <row r="25" spans="1:36" ht="24.75" customHeight="1">
      <c r="A25" s="112"/>
      <c r="B25" s="113"/>
      <c r="C25" s="4">
        <v>19</v>
      </c>
      <c r="D25" s="23" t="s">
        <v>74</v>
      </c>
      <c r="E25" s="27"/>
      <c r="F25" s="13"/>
      <c r="G25" s="8"/>
      <c r="H25" s="27"/>
      <c r="I25" s="13"/>
      <c r="J25" s="8"/>
      <c r="K25" s="27"/>
      <c r="L25" s="13"/>
      <c r="M25" s="8"/>
      <c r="N25" s="18" t="e">
        <f t="shared" si="0"/>
        <v>#DIV/0!</v>
      </c>
      <c r="AD25" s="31"/>
      <c r="AE25" s="31"/>
      <c r="AF25" s="31"/>
      <c r="AG25" s="88"/>
      <c r="AH25" s="36"/>
      <c r="AI25" s="37"/>
      <c r="AJ25" s="31"/>
    </row>
    <row r="26" spans="1:36" ht="24.75" customHeight="1">
      <c r="A26" s="104" t="s">
        <v>43</v>
      </c>
      <c r="B26" s="105"/>
      <c r="C26" s="4">
        <v>20</v>
      </c>
      <c r="D26" s="23" t="s">
        <v>40</v>
      </c>
      <c r="E26" s="27"/>
      <c r="F26" s="13"/>
      <c r="G26" s="8"/>
      <c r="H26" s="27"/>
      <c r="I26" s="13"/>
      <c r="J26" s="8"/>
      <c r="K26" s="27"/>
      <c r="L26" s="13"/>
      <c r="M26" s="8"/>
      <c r="N26" s="18" t="e">
        <f t="shared" si="0"/>
        <v>#DIV/0!</v>
      </c>
      <c r="AD26" s="31"/>
      <c r="AE26" s="31"/>
      <c r="AF26" s="31"/>
      <c r="AG26" s="89"/>
      <c r="AH26" s="32"/>
      <c r="AI26" s="33"/>
      <c r="AJ26" s="31"/>
    </row>
    <row r="27" spans="1:36" ht="30" customHeight="1">
      <c r="A27" s="106"/>
      <c r="B27" s="107"/>
      <c r="C27" s="4">
        <v>21</v>
      </c>
      <c r="D27" s="23" t="s">
        <v>41</v>
      </c>
      <c r="E27" s="27"/>
      <c r="F27" s="13"/>
      <c r="G27" s="8"/>
      <c r="H27" s="27"/>
      <c r="I27" s="13"/>
      <c r="J27" s="8"/>
      <c r="K27" s="27"/>
      <c r="L27" s="13"/>
      <c r="M27" s="8"/>
      <c r="N27" s="18" t="e">
        <f t="shared" si="0"/>
        <v>#DIV/0!</v>
      </c>
      <c r="AD27" s="31"/>
      <c r="AE27" s="31"/>
      <c r="AF27" s="31"/>
      <c r="AG27" s="89"/>
      <c r="AH27" s="32"/>
      <c r="AI27" s="33"/>
      <c r="AJ27" s="31"/>
    </row>
    <row r="28" spans="1:36" ht="24.75" customHeight="1">
      <c r="A28" s="106"/>
      <c r="B28" s="107"/>
      <c r="C28" s="4">
        <v>22</v>
      </c>
      <c r="D28" s="23" t="s">
        <v>88</v>
      </c>
      <c r="E28" s="27"/>
      <c r="F28" s="13"/>
      <c r="G28" s="8"/>
      <c r="H28" s="27"/>
      <c r="I28" s="13"/>
      <c r="J28" s="8"/>
      <c r="K28" s="27"/>
      <c r="L28" s="13"/>
      <c r="M28" s="8"/>
      <c r="N28" s="18" t="e">
        <f t="shared" si="0"/>
        <v>#DIV/0!</v>
      </c>
      <c r="AD28" s="31"/>
      <c r="AE28" s="31"/>
      <c r="AF28" s="31"/>
      <c r="AG28" s="89"/>
      <c r="AH28" s="32"/>
      <c r="AI28" s="33"/>
      <c r="AJ28" s="31"/>
    </row>
    <row r="29" spans="1:36" ht="24.75" customHeight="1">
      <c r="A29" s="108"/>
      <c r="B29" s="109"/>
      <c r="C29" s="4">
        <v>23</v>
      </c>
      <c r="D29" s="23" t="s">
        <v>39</v>
      </c>
      <c r="E29" s="27"/>
      <c r="F29" s="13"/>
      <c r="G29" s="8"/>
      <c r="H29" s="27"/>
      <c r="I29" s="13"/>
      <c r="J29" s="8"/>
      <c r="K29" s="27"/>
      <c r="L29" s="13"/>
      <c r="M29" s="8"/>
      <c r="N29" s="18" t="e">
        <f t="shared" si="0"/>
        <v>#DIV/0!</v>
      </c>
      <c r="AD29" s="31"/>
      <c r="AE29" s="31"/>
      <c r="AF29" s="31"/>
      <c r="AG29" s="89"/>
      <c r="AH29" s="32"/>
      <c r="AI29" s="33"/>
      <c r="AJ29" s="31"/>
    </row>
    <row r="30" spans="1:36" ht="24.75" customHeight="1">
      <c r="A30" s="125" t="s">
        <v>9</v>
      </c>
      <c r="B30" s="126"/>
      <c r="C30" s="4">
        <v>24</v>
      </c>
      <c r="D30" s="23" t="s">
        <v>9</v>
      </c>
      <c r="E30" s="27"/>
      <c r="F30" s="13"/>
      <c r="G30" s="8"/>
      <c r="H30" s="27"/>
      <c r="I30" s="13"/>
      <c r="J30" s="8"/>
      <c r="K30" s="27"/>
      <c r="L30" s="13"/>
      <c r="M30" s="8"/>
      <c r="N30" s="18" t="e">
        <f t="shared" si="0"/>
        <v>#DIV/0!</v>
      </c>
      <c r="AD30" s="31"/>
      <c r="AE30" s="31"/>
      <c r="AF30" s="31"/>
      <c r="AG30" s="89"/>
      <c r="AH30" s="32"/>
      <c r="AI30" s="33"/>
      <c r="AJ30" s="31"/>
    </row>
    <row r="31" spans="1:36" ht="24.75" customHeight="1">
      <c r="A31" s="104" t="s">
        <v>10</v>
      </c>
      <c r="B31" s="105"/>
      <c r="C31" s="4">
        <v>25</v>
      </c>
      <c r="D31" s="23" t="s">
        <v>86</v>
      </c>
      <c r="E31" s="27"/>
      <c r="F31" s="13"/>
      <c r="G31" s="8"/>
      <c r="H31" s="27"/>
      <c r="I31" s="13"/>
      <c r="J31" s="8"/>
      <c r="K31" s="27"/>
      <c r="L31" s="13"/>
      <c r="M31" s="8"/>
      <c r="N31" s="18" t="e">
        <f t="shared" si="0"/>
        <v>#DIV/0!</v>
      </c>
      <c r="AD31" s="31"/>
      <c r="AE31" s="31"/>
      <c r="AF31" s="31"/>
      <c r="AG31" s="89"/>
      <c r="AH31" s="38"/>
      <c r="AI31" s="39"/>
      <c r="AJ31" s="31"/>
    </row>
    <row r="32" spans="1:36" ht="34.5" customHeight="1">
      <c r="A32" s="106"/>
      <c r="B32" s="107"/>
      <c r="C32" s="4">
        <v>26</v>
      </c>
      <c r="D32" s="23" t="s">
        <v>46</v>
      </c>
      <c r="E32" s="27"/>
      <c r="F32" s="13"/>
      <c r="G32" s="8"/>
      <c r="H32" s="27"/>
      <c r="I32" s="13"/>
      <c r="J32" s="8"/>
      <c r="K32" s="27"/>
      <c r="L32" s="13"/>
      <c r="M32" s="8"/>
      <c r="N32" s="18" t="e">
        <f t="shared" si="0"/>
        <v>#DIV/0!</v>
      </c>
      <c r="AD32" s="31"/>
      <c r="AE32" s="31"/>
      <c r="AF32" s="31"/>
      <c r="AG32" s="90"/>
      <c r="AH32" s="32"/>
      <c r="AI32" s="33"/>
      <c r="AJ32" s="31"/>
    </row>
    <row r="33" spans="1:36" ht="24.75" customHeight="1">
      <c r="A33" s="106"/>
      <c r="B33" s="107"/>
      <c r="C33" s="4">
        <v>27</v>
      </c>
      <c r="D33" s="23" t="s">
        <v>51</v>
      </c>
      <c r="E33" s="27"/>
      <c r="F33" s="13"/>
      <c r="G33" s="8"/>
      <c r="H33" s="27"/>
      <c r="I33" s="13"/>
      <c r="J33" s="8"/>
      <c r="K33" s="27"/>
      <c r="L33" s="13"/>
      <c r="M33" s="8"/>
      <c r="N33" s="18" t="e">
        <f t="shared" si="0"/>
        <v>#DIV/0!</v>
      </c>
      <c r="AD33" s="31"/>
      <c r="AE33" s="31"/>
      <c r="AF33" s="31"/>
      <c r="AG33" s="90"/>
      <c r="AH33" s="32"/>
      <c r="AI33" s="33"/>
      <c r="AJ33" s="31"/>
    </row>
    <row r="34" spans="1:36" ht="24.75" customHeight="1">
      <c r="A34" s="106"/>
      <c r="B34" s="107"/>
      <c r="C34" s="4">
        <v>28</v>
      </c>
      <c r="D34" s="23" t="s">
        <v>72</v>
      </c>
      <c r="E34" s="27"/>
      <c r="F34" s="13"/>
      <c r="G34" s="8"/>
      <c r="H34" s="27"/>
      <c r="I34" s="13"/>
      <c r="J34" s="8"/>
      <c r="K34" s="27"/>
      <c r="L34" s="13"/>
      <c r="M34" s="8"/>
      <c r="N34" s="18" t="e">
        <f t="shared" si="0"/>
        <v>#DIV/0!</v>
      </c>
      <c r="AD34" s="31"/>
      <c r="AE34" s="31"/>
      <c r="AF34" s="31"/>
      <c r="AG34" s="90"/>
      <c r="AH34" s="32"/>
      <c r="AI34" s="33"/>
      <c r="AJ34" s="31"/>
    </row>
    <row r="35" spans="1:36" ht="24.75" customHeight="1">
      <c r="A35" s="108"/>
      <c r="B35" s="109"/>
      <c r="C35" s="4">
        <v>29</v>
      </c>
      <c r="D35" s="23" t="s">
        <v>50</v>
      </c>
      <c r="E35" s="27"/>
      <c r="F35" s="13"/>
      <c r="G35" s="8"/>
      <c r="H35" s="27"/>
      <c r="I35" s="13"/>
      <c r="J35" s="8"/>
      <c r="K35" s="27"/>
      <c r="L35" s="13"/>
      <c r="M35" s="8"/>
      <c r="N35" s="18" t="e">
        <f t="shared" si="0"/>
        <v>#DIV/0!</v>
      </c>
      <c r="AD35" s="31"/>
      <c r="AE35" s="31"/>
      <c r="AF35" s="31"/>
      <c r="AG35" s="90"/>
      <c r="AH35" s="40"/>
      <c r="AI35" s="41"/>
      <c r="AJ35" s="31"/>
    </row>
    <row r="36" spans="1:36" ht="34.5" customHeight="1">
      <c r="A36" s="104" t="s">
        <v>11</v>
      </c>
      <c r="B36" s="105"/>
      <c r="C36" s="4">
        <v>30</v>
      </c>
      <c r="D36" s="23" t="s">
        <v>12</v>
      </c>
      <c r="E36" s="27"/>
      <c r="F36" s="13"/>
      <c r="G36" s="8"/>
      <c r="H36" s="27"/>
      <c r="I36" s="13"/>
      <c r="J36" s="8"/>
      <c r="K36" s="27"/>
      <c r="L36" s="13"/>
      <c r="M36" s="8"/>
      <c r="N36" s="18" t="e">
        <f t="shared" si="0"/>
        <v>#DIV/0!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91"/>
      <c r="AH36" s="42"/>
      <c r="AI36" s="33"/>
      <c r="AJ36" s="31"/>
    </row>
    <row r="37" spans="1:36" ht="24.75" customHeight="1">
      <c r="A37" s="106"/>
      <c r="B37" s="107"/>
      <c r="C37" s="4">
        <v>31</v>
      </c>
      <c r="D37" s="23" t="s">
        <v>53</v>
      </c>
      <c r="E37" s="27"/>
      <c r="F37" s="13"/>
      <c r="G37" s="8"/>
      <c r="H37" s="27"/>
      <c r="I37" s="13"/>
      <c r="J37" s="8"/>
      <c r="K37" s="27"/>
      <c r="L37" s="13"/>
      <c r="M37" s="8"/>
      <c r="N37" s="18" t="e">
        <f t="shared" si="0"/>
        <v>#DIV/0!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91"/>
      <c r="AH37" s="43"/>
      <c r="AI37" s="44"/>
      <c r="AJ37" s="31"/>
    </row>
    <row r="38" spans="1:36" ht="24.75" customHeight="1">
      <c r="A38" s="106"/>
      <c r="B38" s="107"/>
      <c r="C38" s="4">
        <v>32</v>
      </c>
      <c r="D38" s="23" t="s">
        <v>44</v>
      </c>
      <c r="E38" s="27"/>
      <c r="F38" s="13"/>
      <c r="G38" s="8"/>
      <c r="H38" s="27"/>
      <c r="I38" s="13"/>
      <c r="J38" s="8"/>
      <c r="K38" s="27"/>
      <c r="L38" s="13"/>
      <c r="M38" s="8"/>
      <c r="N38" s="18" t="e">
        <f t="shared" si="0"/>
        <v>#DIV/0!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92"/>
      <c r="AH38" s="32"/>
      <c r="AI38" s="33"/>
      <c r="AJ38" s="31"/>
    </row>
    <row r="39" spans="1:36" ht="24.75" customHeight="1">
      <c r="A39" s="106"/>
      <c r="B39" s="107"/>
      <c r="C39" s="4">
        <v>33</v>
      </c>
      <c r="D39" s="23" t="s">
        <v>48</v>
      </c>
      <c r="E39" s="27"/>
      <c r="F39" s="13"/>
      <c r="G39" s="8"/>
      <c r="H39" s="27"/>
      <c r="I39" s="13"/>
      <c r="J39" s="8"/>
      <c r="K39" s="27"/>
      <c r="L39" s="13"/>
      <c r="M39" s="8"/>
      <c r="N39" s="18" t="e">
        <f t="shared" si="0"/>
        <v>#DIV/0!</v>
      </c>
      <c r="P39" s="100"/>
      <c r="Q39" s="100"/>
      <c r="R39" s="100"/>
      <c r="S39" s="100"/>
      <c r="T39" s="31"/>
      <c r="U39" s="31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31"/>
      <c r="AG39" s="92"/>
      <c r="AH39" s="32"/>
      <c r="AI39" s="33"/>
      <c r="AJ39" s="31"/>
    </row>
    <row r="40" spans="1:36" ht="32.25" customHeight="1">
      <c r="A40" s="106"/>
      <c r="B40" s="107"/>
      <c r="C40" s="4">
        <v>34</v>
      </c>
      <c r="D40" s="23" t="s">
        <v>85</v>
      </c>
      <c r="E40" s="27"/>
      <c r="F40" s="13"/>
      <c r="G40" s="8"/>
      <c r="H40" s="27"/>
      <c r="I40" s="13"/>
      <c r="J40" s="8"/>
      <c r="K40" s="27"/>
      <c r="L40" s="13"/>
      <c r="M40" s="8"/>
      <c r="N40" s="18" t="e">
        <f t="shared" si="0"/>
        <v>#DIV/0!</v>
      </c>
      <c r="P40" s="101"/>
      <c r="Q40" s="59"/>
      <c r="R40" s="60"/>
      <c r="S40" s="59"/>
      <c r="T40" s="31"/>
      <c r="U40" s="31"/>
      <c r="V40" s="31"/>
      <c r="W40" s="54"/>
      <c r="X40" s="31"/>
      <c r="Y40" s="54"/>
      <c r="Z40" s="55"/>
      <c r="AA40" s="55"/>
      <c r="AB40" s="31"/>
      <c r="AC40" s="55"/>
      <c r="AD40" s="45"/>
      <c r="AE40" s="46"/>
      <c r="AF40" s="31"/>
      <c r="AG40" s="92"/>
      <c r="AH40" s="32"/>
      <c r="AI40" s="33"/>
      <c r="AJ40" s="31"/>
    </row>
    <row r="41" spans="1:36" ht="26.25">
      <c r="A41" s="106"/>
      <c r="B41" s="107"/>
      <c r="C41" s="4">
        <v>35</v>
      </c>
      <c r="D41" s="23" t="s">
        <v>93</v>
      </c>
      <c r="E41" s="27"/>
      <c r="F41" s="13"/>
      <c r="G41" s="5"/>
      <c r="H41" s="27"/>
      <c r="I41" s="13"/>
      <c r="J41" s="8"/>
      <c r="K41" s="27"/>
      <c r="L41" s="13"/>
      <c r="M41" s="8"/>
      <c r="N41" s="18" t="e">
        <f t="shared" si="0"/>
        <v>#DIV/0!</v>
      </c>
      <c r="P41" s="101"/>
      <c r="Q41" s="61"/>
      <c r="R41" s="62"/>
      <c r="S41" s="62"/>
      <c r="T41" s="31"/>
      <c r="U41" s="31"/>
      <c r="V41" s="63"/>
      <c r="W41" s="54"/>
      <c r="X41" s="63"/>
      <c r="Y41" s="54"/>
      <c r="Z41" s="55"/>
      <c r="AA41" s="55"/>
      <c r="AB41" s="31"/>
      <c r="AC41" s="55"/>
      <c r="AD41" s="55"/>
      <c r="AE41" s="31"/>
      <c r="AF41" s="31"/>
      <c r="AG41" s="92"/>
      <c r="AH41" s="47"/>
      <c r="AI41" s="48"/>
      <c r="AJ41" s="31"/>
    </row>
    <row r="42" spans="1:36" ht="26.25">
      <c r="A42" s="106"/>
      <c r="B42" s="107"/>
      <c r="C42" s="4">
        <v>36</v>
      </c>
      <c r="D42" s="23" t="s">
        <v>68</v>
      </c>
      <c r="E42" s="27"/>
      <c r="F42" s="13"/>
      <c r="G42" s="5"/>
      <c r="H42" s="27"/>
      <c r="I42" s="13"/>
      <c r="J42" s="8"/>
      <c r="K42" s="27"/>
      <c r="L42" s="13"/>
      <c r="M42" s="8"/>
      <c r="N42" s="18" t="e">
        <f t="shared" si="0"/>
        <v>#DIV/0!</v>
      </c>
      <c r="P42" s="101"/>
      <c r="Q42" s="64"/>
      <c r="R42" s="65"/>
      <c r="S42" s="65"/>
      <c r="T42" s="31"/>
      <c r="U42" s="31"/>
      <c r="V42" s="63"/>
      <c r="W42" s="54"/>
      <c r="X42" s="63"/>
      <c r="Y42" s="54"/>
      <c r="Z42" s="31"/>
      <c r="AA42" s="56"/>
      <c r="AB42" s="31"/>
      <c r="AC42" s="55"/>
      <c r="AD42" s="31"/>
      <c r="AE42" s="31"/>
      <c r="AF42" s="31"/>
      <c r="AG42" s="93"/>
      <c r="AH42" s="32"/>
      <c r="AI42" s="33"/>
      <c r="AJ42" s="31"/>
    </row>
    <row r="43" spans="1:36" ht="26.25">
      <c r="A43" s="108"/>
      <c r="B43" s="109"/>
      <c r="C43" s="4">
        <v>37</v>
      </c>
      <c r="D43" s="23" t="s">
        <v>13</v>
      </c>
      <c r="E43" s="27"/>
      <c r="F43" s="13"/>
      <c r="G43" s="5"/>
      <c r="H43" s="27"/>
      <c r="I43" s="13"/>
      <c r="J43" s="8"/>
      <c r="K43" s="27"/>
      <c r="L43" s="13"/>
      <c r="M43" s="8"/>
      <c r="N43" s="18" t="e">
        <f t="shared" si="0"/>
        <v>#DIV/0!</v>
      </c>
      <c r="P43" s="101"/>
      <c r="Q43" s="66"/>
      <c r="R43" s="67"/>
      <c r="S43" s="67"/>
      <c r="T43" s="31"/>
      <c r="U43" s="31"/>
      <c r="V43" s="45"/>
      <c r="W43" s="46"/>
      <c r="X43" s="63"/>
      <c r="Y43" s="54"/>
      <c r="Z43" s="31"/>
      <c r="AA43" s="55"/>
      <c r="AB43" s="31"/>
      <c r="AC43" s="55"/>
      <c r="AD43" s="31"/>
      <c r="AE43" s="31"/>
      <c r="AF43" s="31"/>
      <c r="AG43" s="93"/>
      <c r="AH43" s="32"/>
      <c r="AI43" s="33"/>
      <c r="AJ43" s="31"/>
    </row>
    <row r="44" spans="1:36" ht="24.75" customHeight="1">
      <c r="A44" s="104" t="s">
        <v>54</v>
      </c>
      <c r="B44" s="105"/>
      <c r="C44" s="4">
        <v>38</v>
      </c>
      <c r="D44" s="24" t="s">
        <v>55</v>
      </c>
      <c r="E44" s="27"/>
      <c r="F44" s="13"/>
      <c r="G44" s="5"/>
      <c r="H44" s="27"/>
      <c r="I44" s="13"/>
      <c r="J44" s="8"/>
      <c r="K44" s="27"/>
      <c r="L44" s="13"/>
      <c r="M44" s="8"/>
      <c r="N44" s="18" t="e">
        <f t="shared" si="0"/>
        <v>#DIV/0!</v>
      </c>
      <c r="P44" s="101"/>
      <c r="Q44" s="68"/>
      <c r="R44" s="69"/>
      <c r="S44" s="69"/>
      <c r="T44" s="31"/>
      <c r="U44" s="31"/>
      <c r="V44" s="31"/>
      <c r="W44" s="31"/>
      <c r="X44" s="63"/>
      <c r="Y44" s="54"/>
      <c r="Z44" s="31"/>
      <c r="AA44" s="55"/>
      <c r="AB44" s="31"/>
      <c r="AC44" s="55"/>
      <c r="AD44" s="31"/>
      <c r="AE44" s="31"/>
      <c r="AF44" s="31"/>
      <c r="AG44" s="93"/>
      <c r="AH44" s="32"/>
      <c r="AI44" s="33"/>
      <c r="AJ44" s="31"/>
    </row>
    <row r="45" spans="1:36" ht="24.75" customHeight="1">
      <c r="A45" s="106"/>
      <c r="B45" s="107"/>
      <c r="C45" s="4">
        <v>39</v>
      </c>
      <c r="D45" s="24" t="s">
        <v>69</v>
      </c>
      <c r="E45" s="27"/>
      <c r="F45" s="13"/>
      <c r="G45" s="5"/>
      <c r="H45" s="27"/>
      <c r="I45" s="13"/>
      <c r="J45" s="8"/>
      <c r="K45" s="27"/>
      <c r="L45" s="13"/>
      <c r="M45" s="8"/>
      <c r="N45" s="18" t="e">
        <f t="shared" si="0"/>
        <v>#DIV/0!</v>
      </c>
      <c r="P45" s="101"/>
      <c r="Q45" s="70"/>
      <c r="R45" s="71"/>
      <c r="S45" s="71"/>
      <c r="T45" s="31"/>
      <c r="U45" s="31"/>
      <c r="V45" s="31"/>
      <c r="W45" s="31"/>
      <c r="X45" s="57"/>
      <c r="Y45" s="58"/>
      <c r="Z45" s="31"/>
      <c r="AA45" s="55"/>
      <c r="AB45" s="31"/>
      <c r="AC45" s="55"/>
      <c r="AD45" s="31"/>
      <c r="AE45" s="31"/>
      <c r="AF45" s="31"/>
      <c r="AG45" s="93"/>
      <c r="AH45" s="32"/>
      <c r="AI45" s="33"/>
      <c r="AJ45" s="31"/>
    </row>
    <row r="46" spans="1:36" ht="24.75" customHeight="1">
      <c r="A46" s="106"/>
      <c r="B46" s="107"/>
      <c r="C46" s="4">
        <v>40</v>
      </c>
      <c r="D46" s="24" t="s">
        <v>71</v>
      </c>
      <c r="E46" s="27"/>
      <c r="F46" s="13"/>
      <c r="G46" s="5"/>
      <c r="H46" s="27"/>
      <c r="I46" s="13"/>
      <c r="J46" s="8"/>
      <c r="K46" s="27"/>
      <c r="L46" s="13"/>
      <c r="M46" s="8"/>
      <c r="N46" s="18" t="e">
        <f t="shared" si="0"/>
        <v>#DIV/0!</v>
      </c>
      <c r="P46" s="101"/>
      <c r="Q46" s="72"/>
      <c r="R46" s="73"/>
      <c r="S46" s="73"/>
      <c r="T46" s="31"/>
      <c r="U46" s="31"/>
      <c r="V46" s="31"/>
      <c r="W46" s="31"/>
      <c r="X46" s="31"/>
      <c r="Y46" s="31"/>
      <c r="Z46" s="31"/>
      <c r="AA46" s="55"/>
      <c r="AB46" s="31"/>
      <c r="AC46" s="55"/>
      <c r="AD46" s="31"/>
      <c r="AE46" s="31"/>
      <c r="AF46" s="31"/>
      <c r="AG46" s="93"/>
      <c r="AH46" s="32"/>
      <c r="AI46" s="33"/>
      <c r="AJ46" s="31"/>
    </row>
    <row r="47" spans="1:36" ht="36" customHeight="1">
      <c r="A47" s="108"/>
      <c r="B47" s="109"/>
      <c r="C47" s="4">
        <v>41</v>
      </c>
      <c r="D47" s="24" t="s">
        <v>83</v>
      </c>
      <c r="E47" s="27"/>
      <c r="F47" s="13"/>
      <c r="G47" s="5"/>
      <c r="H47" s="27"/>
      <c r="I47" s="13"/>
      <c r="K47" s="27"/>
      <c r="L47" s="13"/>
      <c r="M47" s="8"/>
      <c r="N47" s="18" t="e">
        <f t="shared" si="0"/>
        <v>#DIV/0!</v>
      </c>
      <c r="P47" s="101"/>
      <c r="Q47" s="74"/>
      <c r="R47" s="75"/>
      <c r="S47" s="75"/>
      <c r="T47" s="31"/>
      <c r="U47" s="31"/>
      <c r="V47" s="31"/>
      <c r="W47" s="31"/>
      <c r="X47" s="31"/>
      <c r="Y47" s="31"/>
      <c r="Z47" s="31"/>
      <c r="AA47" s="55"/>
      <c r="AB47" s="31"/>
      <c r="AC47" s="55"/>
      <c r="AD47" s="31"/>
      <c r="AE47" s="31"/>
      <c r="AF47" s="31"/>
      <c r="AG47" s="93"/>
      <c r="AH47" s="49"/>
      <c r="AI47" s="33"/>
      <c r="AJ47" s="31"/>
    </row>
    <row r="48" spans="1:36" ht="24.75" customHeight="1">
      <c r="A48" s="118" t="s">
        <v>14</v>
      </c>
      <c r="B48" s="119"/>
      <c r="C48" s="4">
        <v>42</v>
      </c>
      <c r="D48" s="25" t="s">
        <v>73</v>
      </c>
      <c r="E48" s="27"/>
      <c r="F48" s="13"/>
      <c r="G48" s="5"/>
      <c r="H48" s="27"/>
      <c r="I48" s="13"/>
      <c r="J48" s="8"/>
      <c r="K48" s="27"/>
      <c r="L48" s="13"/>
      <c r="M48" s="8"/>
      <c r="N48" s="18" t="e">
        <f t="shared" si="0"/>
        <v>#DIV/0!</v>
      </c>
      <c r="P48" s="101"/>
      <c r="Q48" s="76"/>
      <c r="R48" s="77"/>
      <c r="S48" s="77"/>
      <c r="T48" s="31"/>
      <c r="U48" s="31"/>
      <c r="V48" s="31"/>
      <c r="W48" s="31"/>
      <c r="X48" s="31"/>
      <c r="Y48" s="31"/>
      <c r="Z48" s="31"/>
      <c r="AA48" s="55"/>
      <c r="AB48" s="31"/>
      <c r="AC48" s="55"/>
      <c r="AD48" s="31"/>
      <c r="AE48" s="31"/>
      <c r="AF48" s="31"/>
      <c r="AG48" s="93"/>
      <c r="AH48" s="32"/>
      <c r="AI48" s="33"/>
      <c r="AJ48" s="31"/>
    </row>
    <row r="49" spans="1:36" ht="26.25">
      <c r="A49" s="120"/>
      <c r="B49" s="121"/>
      <c r="C49" s="4">
        <v>43</v>
      </c>
      <c r="D49" s="25" t="s">
        <v>45</v>
      </c>
      <c r="E49" s="27"/>
      <c r="F49" s="13"/>
      <c r="G49" s="5"/>
      <c r="H49" s="27"/>
      <c r="I49" s="13"/>
      <c r="J49" s="8"/>
      <c r="K49" s="27"/>
      <c r="L49" s="13"/>
      <c r="M49" s="8"/>
      <c r="N49" s="18" t="e">
        <f t="shared" si="0"/>
        <v>#DIV/0!</v>
      </c>
      <c r="P49" s="101"/>
      <c r="Q49" s="78"/>
      <c r="R49" s="79"/>
      <c r="S49" s="79"/>
      <c r="T49" s="31"/>
      <c r="U49" s="31"/>
      <c r="V49" s="31"/>
      <c r="W49" s="31"/>
      <c r="X49" s="31"/>
      <c r="Y49" s="31"/>
      <c r="Z49" s="45"/>
      <c r="AA49" s="46"/>
      <c r="AB49" s="31"/>
      <c r="AC49" s="55"/>
      <c r="AD49" s="31"/>
      <c r="AE49" s="31"/>
      <c r="AF49" s="31"/>
      <c r="AG49" s="93"/>
      <c r="AH49" s="50"/>
      <c r="AI49" s="51"/>
      <c r="AJ49" s="31"/>
    </row>
    <row r="50" spans="1:36" ht="35.25" customHeight="1">
      <c r="A50" s="122"/>
      <c r="B50" s="123"/>
      <c r="C50" s="4">
        <v>44</v>
      </c>
      <c r="D50" s="26" t="s">
        <v>82</v>
      </c>
      <c r="E50" s="27"/>
      <c r="F50" s="13"/>
      <c r="G50" s="8"/>
      <c r="H50" s="27"/>
      <c r="I50" s="13"/>
      <c r="J50" s="8"/>
      <c r="K50" s="27"/>
      <c r="L50" s="13"/>
      <c r="M50" s="8"/>
      <c r="N50" s="18" t="e">
        <f t="shared" si="0"/>
        <v>#DIV/0!</v>
      </c>
      <c r="P50" s="101"/>
      <c r="Q50" s="80"/>
      <c r="R50" s="81"/>
      <c r="S50" s="81"/>
      <c r="T50" s="31"/>
      <c r="U50" s="31"/>
      <c r="V50" s="31"/>
      <c r="W50" s="31"/>
      <c r="X50" s="31"/>
      <c r="Y50" s="31"/>
      <c r="Z50" s="31"/>
      <c r="AA50" s="31"/>
      <c r="AB50" s="45"/>
      <c r="AC50" s="46"/>
      <c r="AD50" s="31"/>
      <c r="AE50" s="31"/>
      <c r="AF50" s="31"/>
      <c r="AG50" s="83"/>
      <c r="AH50" s="32"/>
      <c r="AI50" s="33"/>
      <c r="AJ50" s="31"/>
    </row>
    <row r="51" spans="1:36" ht="24.75" customHeight="1">
      <c r="A51" s="110" t="s">
        <v>15</v>
      </c>
      <c r="B51" s="111"/>
      <c r="C51" s="4">
        <v>45</v>
      </c>
      <c r="D51" s="25" t="s">
        <v>16</v>
      </c>
      <c r="E51" s="27"/>
      <c r="F51" s="13"/>
      <c r="G51" s="8"/>
      <c r="H51" s="27"/>
      <c r="I51" s="13"/>
      <c r="J51" s="8"/>
      <c r="K51" s="27"/>
      <c r="L51" s="13"/>
      <c r="M51" s="8"/>
      <c r="N51" s="18" t="e">
        <f t="shared" si="0"/>
        <v>#DIV/0!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83"/>
      <c r="AH51" s="32"/>
      <c r="AI51" s="33"/>
      <c r="AJ51" s="31"/>
    </row>
    <row r="52" spans="1:36" ht="24.75" customHeight="1">
      <c r="A52" s="112"/>
      <c r="B52" s="113"/>
      <c r="C52" s="4">
        <v>46</v>
      </c>
      <c r="D52" s="25" t="s">
        <v>17</v>
      </c>
      <c r="E52" s="27"/>
      <c r="F52" s="13"/>
      <c r="G52" s="8"/>
      <c r="H52" s="27"/>
      <c r="I52" s="13"/>
      <c r="J52" s="8"/>
      <c r="K52" s="27"/>
      <c r="L52" s="13"/>
      <c r="M52" s="8"/>
      <c r="N52" s="18" t="e">
        <f t="shared" si="0"/>
        <v>#DIV/0!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83"/>
      <c r="AH52" s="52"/>
      <c r="AI52" s="53"/>
      <c r="AJ52" s="31"/>
    </row>
    <row r="53" spans="1:36" ht="24.75" customHeight="1">
      <c r="A53" s="110" t="s">
        <v>18</v>
      </c>
      <c r="B53" s="111"/>
      <c r="C53" s="4">
        <v>47</v>
      </c>
      <c r="D53" s="25" t="s">
        <v>36</v>
      </c>
      <c r="E53" s="27"/>
      <c r="F53" s="13"/>
      <c r="G53" s="8"/>
      <c r="H53" s="27"/>
      <c r="I53" s="13"/>
      <c r="J53" s="8"/>
      <c r="K53" s="27"/>
      <c r="L53" s="13"/>
      <c r="M53" s="8"/>
      <c r="N53" s="18" t="e">
        <f t="shared" si="0"/>
        <v>#DIV/0!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85"/>
      <c r="AH53" s="85"/>
      <c r="AI53" s="82"/>
      <c r="AJ53" s="31"/>
    </row>
    <row r="54" spans="1:36" ht="24.75" customHeight="1">
      <c r="A54" s="112"/>
      <c r="B54" s="113"/>
      <c r="C54" s="4">
        <v>48</v>
      </c>
      <c r="D54" s="25" t="s">
        <v>19</v>
      </c>
      <c r="E54" s="27"/>
      <c r="F54" s="13"/>
      <c r="G54" s="8"/>
      <c r="H54" s="27"/>
      <c r="I54" s="13"/>
      <c r="J54" s="8"/>
      <c r="K54" s="27"/>
      <c r="L54" s="13"/>
      <c r="M54" s="8"/>
      <c r="N54" s="18" t="e">
        <f t="shared" si="0"/>
        <v>#DIV/0!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1:36" ht="24.75" customHeight="1">
      <c r="A55" s="104" t="s">
        <v>20</v>
      </c>
      <c r="B55" s="105"/>
      <c r="C55" s="4">
        <v>49</v>
      </c>
      <c r="D55" s="25" t="s">
        <v>87</v>
      </c>
      <c r="E55" s="27"/>
      <c r="F55" s="13"/>
      <c r="G55" s="8"/>
      <c r="H55" s="27"/>
      <c r="I55" s="13"/>
      <c r="J55" s="8"/>
      <c r="K55" s="27"/>
      <c r="L55" s="13"/>
      <c r="M55" s="8"/>
      <c r="N55" s="18" t="e">
        <f t="shared" si="0"/>
        <v>#DIV/0!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ht="37.5">
      <c r="A56" s="108"/>
      <c r="B56" s="109"/>
      <c r="C56" s="4">
        <v>50</v>
      </c>
      <c r="D56" s="26" t="s">
        <v>84</v>
      </c>
      <c r="E56" s="27"/>
      <c r="F56" s="13"/>
      <c r="G56" s="8"/>
      <c r="H56" s="27"/>
      <c r="I56" s="13"/>
      <c r="J56" s="8"/>
      <c r="K56" s="27"/>
      <c r="L56" s="13"/>
      <c r="M56" s="8"/>
      <c r="N56" s="18" t="e">
        <f t="shared" si="0"/>
        <v>#DIV/0!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ht="37.5">
      <c r="A57" s="104" t="s">
        <v>21</v>
      </c>
      <c r="B57" s="105"/>
      <c r="C57" s="4">
        <v>51</v>
      </c>
      <c r="D57" s="25" t="s">
        <v>22</v>
      </c>
      <c r="E57" s="27"/>
      <c r="F57" s="13"/>
      <c r="G57" s="8"/>
      <c r="H57" s="27"/>
      <c r="I57" s="13"/>
      <c r="J57" s="8"/>
      <c r="K57" s="27"/>
      <c r="L57" s="13"/>
      <c r="M57" s="8"/>
      <c r="N57" s="18" t="e">
        <f t="shared" si="0"/>
        <v>#DIV/0!</v>
      </c>
      <c r="AD57" s="31"/>
      <c r="AE57" s="31"/>
      <c r="AF57" s="31"/>
      <c r="AG57" s="31"/>
      <c r="AH57" s="31"/>
      <c r="AI57" s="31"/>
      <c r="AJ57" s="31"/>
    </row>
    <row r="58" spans="1:36" ht="26.25">
      <c r="A58" s="106"/>
      <c r="B58" s="107"/>
      <c r="C58" s="4">
        <v>52</v>
      </c>
      <c r="D58" s="23" t="s">
        <v>23</v>
      </c>
      <c r="E58" s="27"/>
      <c r="F58" s="13"/>
      <c r="G58" s="8"/>
      <c r="H58" s="27"/>
      <c r="I58" s="13"/>
      <c r="J58" s="8"/>
      <c r="K58" s="27"/>
      <c r="L58" s="13"/>
      <c r="M58" s="8"/>
      <c r="N58" s="18" t="e">
        <f t="shared" si="0"/>
        <v>#DIV/0!</v>
      </c>
      <c r="AD58" s="31"/>
      <c r="AE58" s="31"/>
      <c r="AF58" s="31"/>
      <c r="AG58" s="31"/>
      <c r="AH58" s="31"/>
      <c r="AI58" s="31"/>
      <c r="AJ58" s="31"/>
    </row>
    <row r="59" spans="1:36" ht="24.75" customHeight="1">
      <c r="A59" s="106"/>
      <c r="B59" s="107"/>
      <c r="C59" s="4">
        <v>53</v>
      </c>
      <c r="D59" s="23" t="s">
        <v>24</v>
      </c>
      <c r="E59" s="27"/>
      <c r="F59" s="13"/>
      <c r="G59" s="8"/>
      <c r="H59" s="27"/>
      <c r="I59" s="13"/>
      <c r="J59" s="8"/>
      <c r="K59" s="27"/>
      <c r="L59" s="13"/>
      <c r="M59" s="8"/>
      <c r="N59" s="18" t="e">
        <f t="shared" si="0"/>
        <v>#DIV/0!</v>
      </c>
      <c r="AD59" s="31"/>
      <c r="AE59" s="31"/>
      <c r="AF59" s="31"/>
      <c r="AG59" s="31"/>
      <c r="AH59" s="31"/>
      <c r="AI59" s="31"/>
      <c r="AJ59" s="31"/>
    </row>
    <row r="60" spans="1:36" ht="24.75" customHeight="1">
      <c r="A60" s="106"/>
      <c r="B60" s="107"/>
      <c r="C60" s="4">
        <v>54</v>
      </c>
      <c r="D60" s="23" t="s">
        <v>38</v>
      </c>
      <c r="E60" s="27"/>
      <c r="F60" s="13"/>
      <c r="G60" s="8"/>
      <c r="H60" s="27"/>
      <c r="I60" s="13"/>
      <c r="J60" s="8"/>
      <c r="K60" s="27"/>
      <c r="L60" s="13"/>
      <c r="M60" s="8"/>
      <c r="N60" s="18" t="e">
        <f t="shared" si="0"/>
        <v>#DIV/0!</v>
      </c>
      <c r="AD60" s="31"/>
      <c r="AE60" s="31"/>
      <c r="AF60" s="31"/>
      <c r="AG60" s="31"/>
      <c r="AH60" s="31"/>
      <c r="AI60" s="31"/>
      <c r="AJ60" s="31"/>
    </row>
    <row r="61" spans="1:36" ht="37.5" customHeight="1">
      <c r="A61" s="106"/>
      <c r="B61" s="107"/>
      <c r="C61" s="4">
        <v>55</v>
      </c>
      <c r="D61" s="23" t="s">
        <v>60</v>
      </c>
      <c r="E61" s="27"/>
      <c r="F61" s="13"/>
      <c r="G61" s="8"/>
      <c r="H61" s="27"/>
      <c r="I61" s="13"/>
      <c r="J61" s="8"/>
      <c r="K61" s="27"/>
      <c r="L61" s="13"/>
      <c r="M61" s="8"/>
      <c r="N61" s="18" t="e">
        <f t="shared" si="0"/>
        <v>#DIV/0!</v>
      </c>
      <c r="AD61" s="31"/>
      <c r="AE61" s="31"/>
      <c r="AF61" s="31"/>
      <c r="AG61" s="31"/>
      <c r="AH61" s="31"/>
      <c r="AI61" s="31"/>
      <c r="AJ61" s="31"/>
    </row>
    <row r="62" spans="1:36" ht="24.75" customHeight="1">
      <c r="A62" s="108"/>
      <c r="B62" s="109"/>
      <c r="C62" s="4">
        <v>56</v>
      </c>
      <c r="D62" s="23" t="s">
        <v>37</v>
      </c>
      <c r="E62" s="27"/>
      <c r="F62" s="13"/>
      <c r="G62" s="8"/>
      <c r="H62" s="27"/>
      <c r="I62" s="13"/>
      <c r="J62" s="8"/>
      <c r="K62" s="27"/>
      <c r="L62" s="13"/>
      <c r="M62" s="8"/>
      <c r="N62" s="18" t="e">
        <f t="shared" si="0"/>
        <v>#DIV/0!</v>
      </c>
      <c r="AD62" s="31"/>
      <c r="AE62" s="31"/>
      <c r="AF62" s="31"/>
      <c r="AG62" s="31"/>
      <c r="AH62" s="31"/>
      <c r="AI62" s="31"/>
      <c r="AJ62" s="31"/>
    </row>
    <row r="63" spans="1:36" ht="24.75" customHeight="1">
      <c r="A63" s="102" t="s">
        <v>25</v>
      </c>
      <c r="B63" s="103"/>
      <c r="C63" s="4">
        <v>57</v>
      </c>
      <c r="D63" s="23" t="s">
        <v>25</v>
      </c>
      <c r="E63" s="27"/>
      <c r="F63" s="13"/>
      <c r="G63" s="8"/>
      <c r="H63" s="27"/>
      <c r="I63" s="13"/>
      <c r="J63" s="8"/>
      <c r="K63" s="27"/>
      <c r="L63" s="13"/>
      <c r="M63" s="8"/>
      <c r="N63" s="18" t="e">
        <f t="shared" si="0"/>
        <v>#DIV/0!</v>
      </c>
      <c r="AD63" s="31"/>
      <c r="AE63" s="31"/>
      <c r="AF63" s="31"/>
      <c r="AG63" s="31"/>
      <c r="AH63" s="31"/>
      <c r="AI63" s="31"/>
      <c r="AJ63" s="31"/>
    </row>
    <row r="64" spans="1:36" ht="51.75" customHeight="1">
      <c r="A64" s="102" t="s">
        <v>70</v>
      </c>
      <c r="B64" s="103"/>
      <c r="C64" s="4">
        <v>58</v>
      </c>
      <c r="D64" s="23" t="s">
        <v>70</v>
      </c>
      <c r="E64" s="27"/>
      <c r="F64" s="13"/>
      <c r="G64" s="8"/>
      <c r="H64" s="27"/>
      <c r="I64" s="13"/>
      <c r="J64" s="8"/>
      <c r="K64" s="27"/>
      <c r="L64" s="13"/>
      <c r="M64" s="8"/>
      <c r="N64" s="18" t="e">
        <f t="shared" si="0"/>
        <v>#DIV/0!</v>
      </c>
      <c r="AD64" s="31"/>
      <c r="AE64" s="31"/>
      <c r="AF64" s="31"/>
      <c r="AG64" s="31"/>
      <c r="AH64" s="31"/>
      <c r="AI64" s="31"/>
      <c r="AJ64" s="31"/>
    </row>
    <row r="65" spans="1:14" ht="24.75" customHeight="1">
      <c r="A65" s="98" t="s">
        <v>62</v>
      </c>
      <c r="B65" s="98"/>
      <c r="C65" s="98"/>
      <c r="D65" s="99"/>
      <c r="E65" s="30">
        <f>SUM(E7:E64)</f>
        <v>0</v>
      </c>
      <c r="F65" s="14">
        <v>100</v>
      </c>
      <c r="G65" s="11"/>
      <c r="H65" s="14">
        <f>SUM(H7:H64)</f>
        <v>0</v>
      </c>
      <c r="I65" s="14">
        <v>100</v>
      </c>
      <c r="J65" s="11"/>
      <c r="K65" s="14">
        <f>SUM(K7:K64)</f>
        <v>0</v>
      </c>
      <c r="L65" s="14">
        <v>100</v>
      </c>
      <c r="M65" s="11"/>
      <c r="N65" s="19" t="e">
        <f>SUM(N7:N64)</f>
        <v>#DIV/0!</v>
      </c>
    </row>
  </sheetData>
  <sheetProtection/>
  <mergeCells count="46">
    <mergeCell ref="E2:N2"/>
    <mergeCell ref="E3:G3"/>
    <mergeCell ref="H3:J3"/>
    <mergeCell ref="K3:M3"/>
    <mergeCell ref="AG3:AI4"/>
    <mergeCell ref="E4:G4"/>
    <mergeCell ref="H4:J4"/>
    <mergeCell ref="K4:M4"/>
    <mergeCell ref="E5:G5"/>
    <mergeCell ref="H5:J5"/>
    <mergeCell ref="K5:M5"/>
    <mergeCell ref="AG5:AG19"/>
    <mergeCell ref="A6:B6"/>
    <mergeCell ref="A7:A15"/>
    <mergeCell ref="B7:B11"/>
    <mergeCell ref="B12:B15"/>
    <mergeCell ref="A16:B23"/>
    <mergeCell ref="AG20:AG25"/>
    <mergeCell ref="AD39:AE39"/>
    <mergeCell ref="P40:P50"/>
    <mergeCell ref="A24:B25"/>
    <mergeCell ref="A26:B29"/>
    <mergeCell ref="AG26:AG31"/>
    <mergeCell ref="A30:B30"/>
    <mergeCell ref="A31:B35"/>
    <mergeCell ref="AG32:AG35"/>
    <mergeCell ref="A53:B54"/>
    <mergeCell ref="AG53:AH53"/>
    <mergeCell ref="A36:B43"/>
    <mergeCell ref="AG36:AG37"/>
    <mergeCell ref="AG38:AG41"/>
    <mergeCell ref="P39:S39"/>
    <mergeCell ref="V39:W39"/>
    <mergeCell ref="X39:Y39"/>
    <mergeCell ref="Z39:AA39"/>
    <mergeCell ref="AB39:AC39"/>
    <mergeCell ref="A55:B56"/>
    <mergeCell ref="A57:B62"/>
    <mergeCell ref="A63:B63"/>
    <mergeCell ref="A64:B64"/>
    <mergeCell ref="A65:D65"/>
    <mergeCell ref="AG42:AG49"/>
    <mergeCell ref="A44:B47"/>
    <mergeCell ref="A48:B50"/>
    <mergeCell ref="AG50:AG52"/>
    <mergeCell ref="A51:B52"/>
  </mergeCells>
  <printOptions/>
  <pageMargins left="0.7" right="0.7" top="0.75" bottom="0.75" header="0.3" footer="0.3"/>
  <pageSetup horizontalDpi="600" verticalDpi="600" orientation="portrait" paperSize="9" scale="34" r:id="rId2"/>
  <rowBreaks count="1" manualBreakCount="1">
    <brk id="65" max="6" man="1"/>
  </rowBreaks>
  <colBreaks count="1" manualBreakCount="1">
    <brk id="14" max="6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S65"/>
  <sheetViews>
    <sheetView view="pageBreakPreview" zoomScale="60" workbookViewId="0" topLeftCell="A1">
      <selection activeCell="E7" sqref="E7:V64"/>
    </sheetView>
  </sheetViews>
  <sheetFormatPr defaultColWidth="11.421875" defaultRowHeight="15"/>
  <cols>
    <col min="1" max="1" width="15.57421875" style="1" customWidth="1"/>
    <col min="2" max="2" width="16.140625" style="1" customWidth="1"/>
    <col min="3" max="3" width="5.140625" style="1" customWidth="1"/>
    <col min="4" max="4" width="65.140625" style="1" customWidth="1"/>
    <col min="5" max="5" width="7.57421875" style="1" customWidth="1"/>
    <col min="6" max="6" width="9.8515625" style="1" customWidth="1"/>
    <col min="7" max="7" width="30.7109375" style="1" customWidth="1"/>
    <col min="8" max="8" width="7.57421875" style="1" customWidth="1"/>
    <col min="9" max="9" width="9.8515625" style="1" customWidth="1"/>
    <col min="10" max="10" width="30.7109375" style="1" customWidth="1"/>
    <col min="11" max="11" width="17.28125" style="1" customWidth="1"/>
    <col min="12" max="12" width="7.00390625" style="1" customWidth="1"/>
    <col min="13" max="13" width="19.140625" style="1" customWidth="1"/>
    <col min="14" max="14" width="17.28125" style="1" customWidth="1"/>
    <col min="15" max="15" width="7.00390625" style="1" customWidth="1"/>
    <col min="16" max="16" width="19.140625" style="1" customWidth="1"/>
    <col min="17" max="17" width="14.421875" style="1" customWidth="1"/>
    <col min="18" max="18" width="7.00390625" style="1" customWidth="1"/>
    <col min="19" max="19" width="27.140625" style="1" customWidth="1"/>
    <col min="20" max="20" width="14.421875" style="1" customWidth="1"/>
    <col min="21" max="21" width="7.00390625" style="1" customWidth="1"/>
    <col min="22" max="22" width="27.140625" style="1" customWidth="1"/>
    <col min="23" max="23" width="26.00390625" style="1" customWidth="1"/>
    <col min="24" max="24" width="11.421875" style="1" customWidth="1"/>
    <col min="25" max="25" width="22.57421875" style="1" customWidth="1"/>
    <col min="26" max="26" width="30.140625" style="1" customWidth="1"/>
    <col min="27" max="27" width="21.421875" style="1" customWidth="1"/>
    <col min="28" max="28" width="13.57421875" style="1" customWidth="1"/>
    <col min="29" max="29" width="11.421875" style="1" customWidth="1"/>
    <col min="30" max="30" width="7.8515625" style="1" customWidth="1"/>
    <col min="31" max="31" width="26.140625" style="1" customWidth="1"/>
    <col min="32" max="32" width="7.7109375" style="1" customWidth="1"/>
    <col min="33" max="33" width="29.7109375" style="1" customWidth="1"/>
    <col min="34" max="34" width="7.7109375" style="1" customWidth="1"/>
    <col min="35" max="35" width="23.57421875" style="1" customWidth="1"/>
    <col min="36" max="36" width="11.57421875" style="1" customWidth="1"/>
    <col min="37" max="37" width="28.57421875" style="1" customWidth="1"/>
    <col min="38" max="38" width="7.8515625" style="1" customWidth="1"/>
    <col min="39" max="39" width="20.00390625" style="1" customWidth="1"/>
    <col min="40" max="41" width="11.421875" style="1" customWidth="1"/>
    <col min="42" max="42" width="24.8515625" style="1" customWidth="1"/>
    <col min="43" max="43" width="47.421875" style="1" customWidth="1"/>
    <col min="44" max="16384" width="11.421875" style="1" customWidth="1"/>
  </cols>
  <sheetData>
    <row r="2" spans="4:45" ht="24.75" customHeight="1">
      <c r="D2" s="6" t="s">
        <v>59</v>
      </c>
      <c r="E2" s="127" t="s">
        <v>89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  <c r="AM2" s="31"/>
      <c r="AN2" s="31"/>
      <c r="AO2" s="31"/>
      <c r="AP2" s="31"/>
      <c r="AQ2" s="31"/>
      <c r="AR2" s="31"/>
      <c r="AS2" s="31"/>
    </row>
    <row r="3" spans="4:45" ht="21" customHeight="1">
      <c r="D3" s="6" t="s">
        <v>57</v>
      </c>
      <c r="E3" s="84">
        <v>40879</v>
      </c>
      <c r="F3" s="84"/>
      <c r="G3" s="84"/>
      <c r="H3" s="84">
        <v>40879</v>
      </c>
      <c r="I3" s="84"/>
      <c r="J3" s="84"/>
      <c r="K3" s="84">
        <v>40883</v>
      </c>
      <c r="L3" s="84"/>
      <c r="M3" s="84"/>
      <c r="N3" s="84">
        <v>40883</v>
      </c>
      <c r="O3" s="84"/>
      <c r="P3" s="84"/>
      <c r="Q3" s="84">
        <v>40885</v>
      </c>
      <c r="R3" s="84"/>
      <c r="S3" s="84"/>
      <c r="T3" s="84">
        <v>40885</v>
      </c>
      <c r="U3" s="84"/>
      <c r="V3" s="84"/>
      <c r="W3" s="9" t="s">
        <v>90</v>
      </c>
      <c r="AM3" s="31"/>
      <c r="AN3" s="31"/>
      <c r="AO3" s="31"/>
      <c r="AP3" s="86"/>
      <c r="AQ3" s="86"/>
      <c r="AR3" s="86"/>
      <c r="AS3" s="31"/>
    </row>
    <row r="4" spans="4:45" ht="24.75" customHeight="1">
      <c r="D4" s="6" t="s">
        <v>78</v>
      </c>
      <c r="E4" s="94" t="s">
        <v>91</v>
      </c>
      <c r="F4" s="94"/>
      <c r="G4" s="94"/>
      <c r="H4" s="94" t="s">
        <v>91</v>
      </c>
      <c r="I4" s="94"/>
      <c r="J4" s="94"/>
      <c r="K4" s="94" t="s">
        <v>91</v>
      </c>
      <c r="L4" s="94"/>
      <c r="M4" s="94"/>
      <c r="N4" s="94" t="s">
        <v>91</v>
      </c>
      <c r="O4" s="94"/>
      <c r="P4" s="94"/>
      <c r="Q4" s="94" t="s">
        <v>91</v>
      </c>
      <c r="R4" s="94"/>
      <c r="S4" s="94"/>
      <c r="T4" s="94">
        <f>96.42+105+76.18+61+69.29-(5*35)</f>
        <v>232.89000000000004</v>
      </c>
      <c r="U4" s="94"/>
      <c r="V4" s="94"/>
      <c r="W4" s="15">
        <f>T4*5</f>
        <v>1164.4500000000003</v>
      </c>
      <c r="X4" s="1" t="s">
        <v>79</v>
      </c>
      <c r="AM4" s="31"/>
      <c r="AN4" s="31"/>
      <c r="AO4" s="31"/>
      <c r="AP4" s="86"/>
      <c r="AQ4" s="86"/>
      <c r="AR4" s="86"/>
      <c r="AS4" s="31"/>
    </row>
    <row r="5" spans="4:45" ht="24.75" customHeight="1">
      <c r="D5" s="6" t="s">
        <v>77</v>
      </c>
      <c r="E5" s="94">
        <v>53.2</v>
      </c>
      <c r="F5" s="94"/>
      <c r="G5" s="94"/>
      <c r="H5" s="94">
        <v>51</v>
      </c>
      <c r="I5" s="94"/>
      <c r="J5" s="94"/>
      <c r="K5" s="94">
        <v>50.8</v>
      </c>
      <c r="L5" s="94"/>
      <c r="M5" s="94"/>
      <c r="N5" s="94">
        <v>53</v>
      </c>
      <c r="O5" s="94"/>
      <c r="P5" s="94"/>
      <c r="Q5" s="94">
        <v>53.7</v>
      </c>
      <c r="R5" s="94"/>
      <c r="S5" s="94"/>
      <c r="T5" s="94">
        <v>51.05</v>
      </c>
      <c r="U5" s="94"/>
      <c r="V5" s="94"/>
      <c r="W5" s="16">
        <f>AVERAGE(E5:S5)</f>
        <v>52.339999999999996</v>
      </c>
      <c r="AM5" s="31"/>
      <c r="AN5" s="31"/>
      <c r="AO5" s="31"/>
      <c r="AP5" s="87"/>
      <c r="AQ5" s="32"/>
      <c r="AR5" s="33"/>
      <c r="AS5" s="31"/>
    </row>
    <row r="6" spans="1:45" ht="26.25">
      <c r="A6" s="95" t="s">
        <v>26</v>
      </c>
      <c r="B6" s="96"/>
      <c r="C6" s="29"/>
      <c r="D6" s="28" t="s">
        <v>27</v>
      </c>
      <c r="E6" s="7" t="s">
        <v>75</v>
      </c>
      <c r="F6" s="10" t="s">
        <v>76</v>
      </c>
      <c r="G6" s="8" t="s">
        <v>58</v>
      </c>
      <c r="H6" s="7" t="s">
        <v>75</v>
      </c>
      <c r="I6" s="10" t="s">
        <v>76</v>
      </c>
      <c r="J6" s="8" t="s">
        <v>58</v>
      </c>
      <c r="K6" s="7" t="s">
        <v>75</v>
      </c>
      <c r="L6" s="13" t="s">
        <v>76</v>
      </c>
      <c r="M6" s="8" t="s">
        <v>58</v>
      </c>
      <c r="N6" s="7" t="s">
        <v>75</v>
      </c>
      <c r="O6" s="13" t="s">
        <v>76</v>
      </c>
      <c r="P6" s="8" t="s">
        <v>58</v>
      </c>
      <c r="Q6" s="7" t="s">
        <v>75</v>
      </c>
      <c r="R6" s="13" t="s">
        <v>76</v>
      </c>
      <c r="S6" s="8" t="s">
        <v>58</v>
      </c>
      <c r="T6" s="7" t="s">
        <v>75</v>
      </c>
      <c r="U6" s="13" t="s">
        <v>76</v>
      </c>
      <c r="V6" s="8" t="s">
        <v>58</v>
      </c>
      <c r="W6" s="17" t="s">
        <v>76</v>
      </c>
      <c r="AM6" s="31"/>
      <c r="AN6" s="31"/>
      <c r="AO6" s="31"/>
      <c r="AP6" s="87"/>
      <c r="AQ6" s="32"/>
      <c r="AR6" s="33"/>
      <c r="AS6" s="31"/>
    </row>
    <row r="7" spans="1:45" ht="24.75" customHeight="1">
      <c r="A7" s="117" t="s">
        <v>0</v>
      </c>
      <c r="B7" s="114" t="s">
        <v>29</v>
      </c>
      <c r="C7" s="4">
        <v>1</v>
      </c>
      <c r="D7" s="23" t="s">
        <v>1</v>
      </c>
      <c r="E7" s="27"/>
      <c r="F7" s="13"/>
      <c r="G7" s="130"/>
      <c r="H7" s="27"/>
      <c r="I7" s="13"/>
      <c r="J7" s="130"/>
      <c r="K7" s="27"/>
      <c r="L7" s="13"/>
      <c r="M7" s="8"/>
      <c r="N7" s="27"/>
      <c r="O7" s="13"/>
      <c r="P7" s="8"/>
      <c r="Q7" s="27"/>
      <c r="R7" s="13"/>
      <c r="S7" s="8"/>
      <c r="T7" s="27"/>
      <c r="U7" s="13"/>
      <c r="V7" s="8"/>
      <c r="W7" s="18" t="e">
        <f>AVERAGE(F7,L7,R7)</f>
        <v>#DIV/0!</v>
      </c>
      <c r="AM7" s="31"/>
      <c r="AN7" s="31"/>
      <c r="AO7" s="31"/>
      <c r="AP7" s="87"/>
      <c r="AQ7" s="32"/>
      <c r="AR7" s="33"/>
      <c r="AS7" s="31"/>
    </row>
    <row r="8" spans="1:45" ht="24.75" customHeight="1">
      <c r="A8" s="117"/>
      <c r="B8" s="115"/>
      <c r="C8" s="4">
        <v>2</v>
      </c>
      <c r="D8" s="23" t="s">
        <v>2</v>
      </c>
      <c r="E8" s="27"/>
      <c r="F8" s="13"/>
      <c r="G8" s="131"/>
      <c r="H8" s="27"/>
      <c r="I8" s="13"/>
      <c r="J8" s="131"/>
      <c r="K8" s="27"/>
      <c r="L8" s="13"/>
      <c r="M8" s="8"/>
      <c r="N8" s="27"/>
      <c r="O8" s="13"/>
      <c r="P8" s="8"/>
      <c r="Q8" s="27"/>
      <c r="R8" s="13"/>
      <c r="S8" s="8"/>
      <c r="T8" s="27"/>
      <c r="U8" s="13"/>
      <c r="V8" s="8"/>
      <c r="W8" s="18" t="e">
        <f aca="true" t="shared" si="0" ref="W8:W64">AVERAGE(F8,L8,R8)</f>
        <v>#DIV/0!</v>
      </c>
      <c r="AM8" s="31"/>
      <c r="AN8" s="31"/>
      <c r="AO8" s="31"/>
      <c r="AP8" s="87"/>
      <c r="AQ8" s="32"/>
      <c r="AR8" s="33"/>
      <c r="AS8" s="31"/>
    </row>
    <row r="9" spans="1:45" ht="24.75" customHeight="1">
      <c r="A9" s="117"/>
      <c r="B9" s="115"/>
      <c r="C9" s="4">
        <v>3</v>
      </c>
      <c r="D9" s="23" t="s">
        <v>28</v>
      </c>
      <c r="E9" s="27"/>
      <c r="F9" s="13"/>
      <c r="G9" s="131"/>
      <c r="H9" s="27"/>
      <c r="I9" s="13"/>
      <c r="J9" s="131"/>
      <c r="K9" s="27"/>
      <c r="L9" s="13"/>
      <c r="M9" s="8"/>
      <c r="N9" s="27"/>
      <c r="O9" s="13"/>
      <c r="P9" s="8"/>
      <c r="Q9" s="27"/>
      <c r="R9" s="13"/>
      <c r="S9" s="8"/>
      <c r="T9" s="27"/>
      <c r="U9" s="13"/>
      <c r="V9" s="8"/>
      <c r="W9" s="18" t="e">
        <f t="shared" si="0"/>
        <v>#DIV/0!</v>
      </c>
      <c r="AM9" s="31"/>
      <c r="AN9" s="31"/>
      <c r="AO9" s="31"/>
      <c r="AP9" s="87"/>
      <c r="AQ9" s="32"/>
      <c r="AR9" s="33"/>
      <c r="AS9" s="31"/>
    </row>
    <row r="10" spans="1:45" ht="37.5">
      <c r="A10" s="117"/>
      <c r="B10" s="115"/>
      <c r="C10" s="4">
        <v>4</v>
      </c>
      <c r="D10" s="23" t="s">
        <v>3</v>
      </c>
      <c r="E10" s="27"/>
      <c r="F10" s="13"/>
      <c r="G10" s="131"/>
      <c r="H10" s="27"/>
      <c r="I10" s="13"/>
      <c r="J10" s="131"/>
      <c r="K10" s="27"/>
      <c r="L10" s="13"/>
      <c r="M10" s="8"/>
      <c r="N10" s="27"/>
      <c r="O10" s="13"/>
      <c r="P10" s="8"/>
      <c r="Q10" s="27"/>
      <c r="R10" s="13"/>
      <c r="S10" s="8"/>
      <c r="T10" s="27"/>
      <c r="U10" s="13"/>
      <c r="V10" s="8"/>
      <c r="W10" s="18" t="e">
        <f t="shared" si="0"/>
        <v>#DIV/0!</v>
      </c>
      <c r="AM10" s="31"/>
      <c r="AN10" s="31"/>
      <c r="AO10" s="31"/>
      <c r="AP10" s="87"/>
      <c r="AQ10" s="32"/>
      <c r="AR10" s="33"/>
      <c r="AS10" s="31"/>
    </row>
    <row r="11" spans="1:45" ht="26.25">
      <c r="A11" s="117"/>
      <c r="B11" s="116"/>
      <c r="C11" s="4">
        <v>5</v>
      </c>
      <c r="D11" s="23" t="s">
        <v>4</v>
      </c>
      <c r="E11" s="27"/>
      <c r="F11" s="13"/>
      <c r="G11" s="132"/>
      <c r="H11" s="27"/>
      <c r="I11" s="13"/>
      <c r="J11" s="132"/>
      <c r="K11" s="27"/>
      <c r="L11" s="13"/>
      <c r="M11" s="8"/>
      <c r="N11" s="27"/>
      <c r="O11" s="13"/>
      <c r="P11" s="8"/>
      <c r="Q11" s="27"/>
      <c r="R11" s="13"/>
      <c r="S11" s="8"/>
      <c r="T11" s="27"/>
      <c r="U11" s="13"/>
      <c r="V11" s="8"/>
      <c r="W11" s="18" t="e">
        <f t="shared" si="0"/>
        <v>#DIV/0!</v>
      </c>
      <c r="AM11" s="31"/>
      <c r="AN11" s="31"/>
      <c r="AO11" s="31"/>
      <c r="AP11" s="87"/>
      <c r="AQ11" s="32"/>
      <c r="AR11" s="33"/>
      <c r="AS11" s="31"/>
    </row>
    <row r="12" spans="1:45" ht="24.75" customHeight="1">
      <c r="A12" s="117"/>
      <c r="B12" s="114" t="s">
        <v>30</v>
      </c>
      <c r="C12" s="4">
        <v>6</v>
      </c>
      <c r="D12" s="23" t="s">
        <v>80</v>
      </c>
      <c r="E12" s="27"/>
      <c r="F12" s="13"/>
      <c r="G12" s="8"/>
      <c r="H12" s="27"/>
      <c r="I12" s="13"/>
      <c r="J12" s="8"/>
      <c r="K12" s="27"/>
      <c r="L12" s="13"/>
      <c r="M12" s="8"/>
      <c r="N12" s="27"/>
      <c r="O12" s="13"/>
      <c r="P12" s="8"/>
      <c r="Q12" s="27"/>
      <c r="R12" s="13"/>
      <c r="S12" s="8"/>
      <c r="T12" s="27"/>
      <c r="U12" s="13"/>
      <c r="V12" s="8"/>
      <c r="W12" s="18" t="e">
        <f t="shared" si="0"/>
        <v>#DIV/0!</v>
      </c>
      <c r="AM12" s="31"/>
      <c r="AN12" s="31"/>
      <c r="AO12" s="31"/>
      <c r="AP12" s="87"/>
      <c r="AQ12" s="32"/>
      <c r="AR12" s="33"/>
      <c r="AS12" s="31"/>
    </row>
    <row r="13" spans="1:45" ht="24.75" customHeight="1">
      <c r="A13" s="117"/>
      <c r="B13" s="115"/>
      <c r="C13" s="4">
        <v>7</v>
      </c>
      <c r="D13" s="23" t="s">
        <v>49</v>
      </c>
      <c r="E13" s="27"/>
      <c r="F13" s="13"/>
      <c r="G13" s="8"/>
      <c r="H13" s="27"/>
      <c r="I13" s="13"/>
      <c r="J13" s="8"/>
      <c r="K13" s="27"/>
      <c r="L13" s="13"/>
      <c r="M13" s="8"/>
      <c r="N13" s="27"/>
      <c r="O13" s="13"/>
      <c r="P13" s="8"/>
      <c r="Q13" s="27"/>
      <c r="R13" s="13"/>
      <c r="S13" s="8"/>
      <c r="T13" s="27"/>
      <c r="U13" s="13"/>
      <c r="V13" s="8"/>
      <c r="W13" s="18" t="e">
        <f t="shared" si="0"/>
        <v>#DIV/0!</v>
      </c>
      <c r="AM13" s="31"/>
      <c r="AN13" s="31"/>
      <c r="AO13" s="31"/>
      <c r="AP13" s="87"/>
      <c r="AQ13" s="32"/>
      <c r="AR13" s="33"/>
      <c r="AS13" s="31"/>
    </row>
    <row r="14" spans="1:45" ht="24.75" customHeight="1">
      <c r="A14" s="117"/>
      <c r="B14" s="115"/>
      <c r="C14" s="4">
        <v>8</v>
      </c>
      <c r="D14" s="23" t="s">
        <v>34</v>
      </c>
      <c r="E14" s="27"/>
      <c r="F14" s="13"/>
      <c r="G14" s="8"/>
      <c r="H14" s="27"/>
      <c r="I14" s="13"/>
      <c r="J14" s="8"/>
      <c r="K14" s="27"/>
      <c r="L14" s="13"/>
      <c r="M14" s="8"/>
      <c r="N14" s="27"/>
      <c r="O14" s="13"/>
      <c r="P14" s="8"/>
      <c r="Q14" s="27"/>
      <c r="R14" s="13"/>
      <c r="S14" s="8"/>
      <c r="T14" s="27"/>
      <c r="U14" s="13"/>
      <c r="V14" s="8"/>
      <c r="W14" s="18" t="e">
        <f t="shared" si="0"/>
        <v>#DIV/0!</v>
      </c>
      <c r="AM14" s="31"/>
      <c r="AN14" s="31"/>
      <c r="AO14" s="31"/>
      <c r="AP14" s="87"/>
      <c r="AQ14" s="32"/>
      <c r="AR14" s="33"/>
      <c r="AS14" s="31"/>
    </row>
    <row r="15" spans="1:45" ht="24.75" customHeight="1">
      <c r="A15" s="117"/>
      <c r="B15" s="116"/>
      <c r="C15" s="4">
        <v>9</v>
      </c>
      <c r="D15" s="23" t="s">
        <v>5</v>
      </c>
      <c r="E15" s="27"/>
      <c r="F15" s="13"/>
      <c r="G15" s="8"/>
      <c r="H15" s="27"/>
      <c r="I15" s="13"/>
      <c r="J15" s="8"/>
      <c r="K15" s="27"/>
      <c r="L15" s="13"/>
      <c r="M15" s="8"/>
      <c r="N15" s="27"/>
      <c r="O15" s="13"/>
      <c r="P15" s="8"/>
      <c r="Q15" s="27"/>
      <c r="R15" s="13"/>
      <c r="S15" s="8"/>
      <c r="T15" s="27"/>
      <c r="U15" s="13"/>
      <c r="V15" s="8"/>
      <c r="W15" s="18" t="e">
        <f t="shared" si="0"/>
        <v>#DIV/0!</v>
      </c>
      <c r="AM15" s="31"/>
      <c r="AN15" s="31"/>
      <c r="AO15" s="31"/>
      <c r="AP15" s="87"/>
      <c r="AQ15" s="32"/>
      <c r="AR15" s="33"/>
      <c r="AS15" s="31"/>
    </row>
    <row r="16" spans="1:45" ht="34.5" customHeight="1">
      <c r="A16" s="104" t="s">
        <v>6</v>
      </c>
      <c r="B16" s="105"/>
      <c r="C16" s="4">
        <v>10</v>
      </c>
      <c r="D16" s="23" t="s">
        <v>31</v>
      </c>
      <c r="E16" s="27"/>
      <c r="F16" s="13"/>
      <c r="G16" s="8"/>
      <c r="H16" s="27"/>
      <c r="I16" s="13"/>
      <c r="J16" s="8"/>
      <c r="K16" s="27"/>
      <c r="L16" s="13"/>
      <c r="M16" s="8"/>
      <c r="N16" s="27"/>
      <c r="O16" s="13"/>
      <c r="P16" s="8"/>
      <c r="Q16" s="27"/>
      <c r="R16" s="13"/>
      <c r="S16" s="8"/>
      <c r="T16" s="27"/>
      <c r="U16" s="13"/>
      <c r="V16" s="8"/>
      <c r="W16" s="18" t="e">
        <f t="shared" si="0"/>
        <v>#DIV/0!</v>
      </c>
      <c r="AM16" s="31"/>
      <c r="AN16" s="31"/>
      <c r="AO16" s="31"/>
      <c r="AP16" s="87"/>
      <c r="AQ16" s="32"/>
      <c r="AR16" s="33"/>
      <c r="AS16" s="31"/>
    </row>
    <row r="17" spans="1:45" ht="29.25" customHeight="1">
      <c r="A17" s="106"/>
      <c r="B17" s="107"/>
      <c r="C17" s="4">
        <v>11</v>
      </c>
      <c r="D17" s="23" t="s">
        <v>32</v>
      </c>
      <c r="E17" s="27"/>
      <c r="F17" s="13"/>
      <c r="G17" s="8"/>
      <c r="H17" s="27"/>
      <c r="I17" s="13"/>
      <c r="J17" s="8"/>
      <c r="K17" s="27"/>
      <c r="L17" s="13"/>
      <c r="M17" s="8"/>
      <c r="N17" s="27"/>
      <c r="O17" s="13"/>
      <c r="P17" s="8"/>
      <c r="Q17" s="27"/>
      <c r="R17" s="13"/>
      <c r="S17" s="8"/>
      <c r="T17" s="27"/>
      <c r="U17" s="13"/>
      <c r="V17" s="8"/>
      <c r="W17" s="18" t="e">
        <f t="shared" si="0"/>
        <v>#DIV/0!</v>
      </c>
      <c r="AM17" s="31"/>
      <c r="AN17" s="31"/>
      <c r="AO17" s="31"/>
      <c r="AP17" s="87"/>
      <c r="AQ17" s="32"/>
      <c r="AR17" s="33"/>
      <c r="AS17" s="31"/>
    </row>
    <row r="18" spans="1:45" ht="26.25">
      <c r="A18" s="106"/>
      <c r="B18" s="107"/>
      <c r="C18" s="4">
        <v>12</v>
      </c>
      <c r="D18" s="23" t="s">
        <v>81</v>
      </c>
      <c r="E18" s="27"/>
      <c r="F18" s="13"/>
      <c r="G18" s="8"/>
      <c r="H18" s="27"/>
      <c r="I18" s="13"/>
      <c r="J18" s="8"/>
      <c r="K18" s="27"/>
      <c r="L18" s="13"/>
      <c r="M18" s="8"/>
      <c r="N18" s="27"/>
      <c r="O18" s="13"/>
      <c r="P18" s="8"/>
      <c r="Q18" s="27"/>
      <c r="R18" s="13"/>
      <c r="S18" s="8"/>
      <c r="T18" s="27"/>
      <c r="U18" s="13"/>
      <c r="V18" s="8"/>
      <c r="W18" s="18" t="e">
        <f t="shared" si="0"/>
        <v>#DIV/0!</v>
      </c>
      <c r="AM18" s="31"/>
      <c r="AN18" s="31"/>
      <c r="AO18" s="31"/>
      <c r="AP18" s="87"/>
      <c r="AQ18" s="32"/>
      <c r="AR18" s="33"/>
      <c r="AS18" s="31"/>
    </row>
    <row r="19" spans="1:45" ht="33.75" customHeight="1">
      <c r="A19" s="106"/>
      <c r="B19" s="107"/>
      <c r="C19" s="4">
        <v>13</v>
      </c>
      <c r="D19" s="23" t="s">
        <v>7</v>
      </c>
      <c r="E19" s="27"/>
      <c r="F19" s="13"/>
      <c r="G19" s="8"/>
      <c r="H19" s="27"/>
      <c r="I19" s="13"/>
      <c r="J19" s="8"/>
      <c r="K19" s="27"/>
      <c r="L19" s="13"/>
      <c r="M19" s="8"/>
      <c r="N19" s="27"/>
      <c r="O19" s="13"/>
      <c r="P19" s="8"/>
      <c r="Q19" s="27"/>
      <c r="R19" s="13"/>
      <c r="S19" s="8"/>
      <c r="T19" s="27"/>
      <c r="U19" s="13"/>
      <c r="V19" s="8"/>
      <c r="W19" s="18" t="e">
        <f t="shared" si="0"/>
        <v>#DIV/0!</v>
      </c>
      <c r="AM19" s="31"/>
      <c r="AN19" s="31"/>
      <c r="AO19" s="31"/>
      <c r="AP19" s="87"/>
      <c r="AQ19" s="34"/>
      <c r="AR19" s="35"/>
      <c r="AS19" s="31"/>
    </row>
    <row r="20" spans="1:45" ht="24.75" customHeight="1">
      <c r="A20" s="106"/>
      <c r="B20" s="107"/>
      <c r="C20" s="4">
        <v>14</v>
      </c>
      <c r="D20" s="23" t="s">
        <v>52</v>
      </c>
      <c r="E20" s="27"/>
      <c r="F20" s="13"/>
      <c r="G20" s="8"/>
      <c r="H20" s="27"/>
      <c r="I20" s="13"/>
      <c r="J20" s="8"/>
      <c r="K20" s="27"/>
      <c r="L20" s="13"/>
      <c r="M20" s="8"/>
      <c r="N20" s="27"/>
      <c r="O20" s="13"/>
      <c r="P20" s="8"/>
      <c r="Q20" s="27"/>
      <c r="R20" s="13"/>
      <c r="S20" s="8"/>
      <c r="T20" s="27"/>
      <c r="U20" s="13"/>
      <c r="V20" s="8"/>
      <c r="W20" s="18" t="e">
        <f t="shared" si="0"/>
        <v>#DIV/0!</v>
      </c>
      <c r="AM20" s="31"/>
      <c r="AN20" s="31"/>
      <c r="AO20" s="31"/>
      <c r="AP20" s="88"/>
      <c r="AQ20" s="32"/>
      <c r="AR20" s="33"/>
      <c r="AS20" s="31"/>
    </row>
    <row r="21" spans="1:45" ht="24.75" customHeight="1">
      <c r="A21" s="106"/>
      <c r="B21" s="107"/>
      <c r="C21" s="4">
        <v>15</v>
      </c>
      <c r="D21" s="23" t="s">
        <v>67</v>
      </c>
      <c r="E21" s="27"/>
      <c r="F21" s="13"/>
      <c r="G21" s="8"/>
      <c r="H21" s="27"/>
      <c r="I21" s="13"/>
      <c r="J21" s="8"/>
      <c r="K21" s="27"/>
      <c r="L21" s="13"/>
      <c r="M21" s="8"/>
      <c r="N21" s="27"/>
      <c r="O21" s="13"/>
      <c r="P21" s="8"/>
      <c r="Q21" s="27"/>
      <c r="R21" s="13"/>
      <c r="S21" s="8"/>
      <c r="T21" s="27"/>
      <c r="U21" s="13"/>
      <c r="V21" s="8"/>
      <c r="W21" s="18" t="e">
        <f t="shared" si="0"/>
        <v>#DIV/0!</v>
      </c>
      <c r="AM21" s="31"/>
      <c r="AN21" s="31"/>
      <c r="AO21" s="31"/>
      <c r="AP21" s="88"/>
      <c r="AQ21" s="32"/>
      <c r="AR21" s="33"/>
      <c r="AS21" s="31"/>
    </row>
    <row r="22" spans="1:45" ht="24.75" customHeight="1">
      <c r="A22" s="106"/>
      <c r="B22" s="107"/>
      <c r="C22" s="4">
        <v>16</v>
      </c>
      <c r="D22" s="23" t="s">
        <v>35</v>
      </c>
      <c r="E22" s="27"/>
      <c r="F22" s="13"/>
      <c r="G22" s="8"/>
      <c r="H22" s="27"/>
      <c r="I22" s="13"/>
      <c r="J22" s="8"/>
      <c r="K22" s="27"/>
      <c r="L22" s="13"/>
      <c r="M22" s="8"/>
      <c r="N22" s="27"/>
      <c r="O22" s="13"/>
      <c r="P22" s="8"/>
      <c r="Q22" s="27"/>
      <c r="R22" s="13"/>
      <c r="S22" s="8"/>
      <c r="T22" s="27"/>
      <c r="U22" s="13"/>
      <c r="V22" s="8"/>
      <c r="W22" s="18" t="e">
        <f t="shared" si="0"/>
        <v>#DIV/0!</v>
      </c>
      <c r="AM22" s="31"/>
      <c r="AN22" s="31"/>
      <c r="AO22" s="31"/>
      <c r="AP22" s="88"/>
      <c r="AQ22" s="32"/>
      <c r="AR22" s="33"/>
      <c r="AS22" s="31"/>
    </row>
    <row r="23" spans="1:45" ht="24.75" customHeight="1">
      <c r="A23" s="108"/>
      <c r="B23" s="109"/>
      <c r="C23" s="4">
        <v>17</v>
      </c>
      <c r="D23" s="23" t="s">
        <v>8</v>
      </c>
      <c r="E23" s="27"/>
      <c r="F23" s="13"/>
      <c r="G23" s="8"/>
      <c r="H23" s="27"/>
      <c r="I23" s="13"/>
      <c r="J23" s="8"/>
      <c r="K23" s="27"/>
      <c r="L23" s="13"/>
      <c r="M23" s="8"/>
      <c r="N23" s="27"/>
      <c r="O23" s="13"/>
      <c r="P23" s="8"/>
      <c r="Q23" s="27"/>
      <c r="R23" s="13"/>
      <c r="S23" s="8"/>
      <c r="T23" s="27"/>
      <c r="U23" s="13"/>
      <c r="V23" s="8"/>
      <c r="W23" s="18" t="e">
        <f t="shared" si="0"/>
        <v>#DIV/0!</v>
      </c>
      <c r="AM23" s="31"/>
      <c r="AN23" s="31"/>
      <c r="AO23" s="31"/>
      <c r="AP23" s="88"/>
      <c r="AQ23" s="32"/>
      <c r="AR23" s="33"/>
      <c r="AS23" s="31"/>
    </row>
    <row r="24" spans="1:45" ht="24.75" customHeight="1">
      <c r="A24" s="110" t="s">
        <v>47</v>
      </c>
      <c r="B24" s="111"/>
      <c r="C24" s="4">
        <v>18</v>
      </c>
      <c r="D24" s="23" t="s">
        <v>33</v>
      </c>
      <c r="E24" s="27"/>
      <c r="F24" s="13"/>
      <c r="G24" s="8"/>
      <c r="H24" s="27"/>
      <c r="I24" s="13"/>
      <c r="J24" s="8"/>
      <c r="K24" s="27"/>
      <c r="L24" s="13"/>
      <c r="M24" s="8"/>
      <c r="N24" s="27"/>
      <c r="O24" s="13"/>
      <c r="P24" s="8"/>
      <c r="Q24" s="27"/>
      <c r="R24" s="13"/>
      <c r="S24" s="8"/>
      <c r="T24" s="27"/>
      <c r="U24" s="13"/>
      <c r="V24" s="8"/>
      <c r="W24" s="18" t="e">
        <f t="shared" si="0"/>
        <v>#DIV/0!</v>
      </c>
      <c r="AM24" s="31"/>
      <c r="AN24" s="31"/>
      <c r="AO24" s="31"/>
      <c r="AP24" s="88"/>
      <c r="AQ24" s="32"/>
      <c r="AR24" s="33"/>
      <c r="AS24" s="31"/>
    </row>
    <row r="25" spans="1:45" ht="24.75" customHeight="1">
      <c r="A25" s="112"/>
      <c r="B25" s="113"/>
      <c r="C25" s="4">
        <v>19</v>
      </c>
      <c r="D25" s="23" t="s">
        <v>74</v>
      </c>
      <c r="E25" s="27"/>
      <c r="F25" s="13"/>
      <c r="G25" s="8"/>
      <c r="H25" s="27"/>
      <c r="I25" s="13"/>
      <c r="J25" s="8"/>
      <c r="K25" s="27"/>
      <c r="L25" s="13"/>
      <c r="M25" s="8"/>
      <c r="N25" s="27"/>
      <c r="O25" s="13"/>
      <c r="P25" s="8"/>
      <c r="Q25" s="27"/>
      <c r="R25" s="13"/>
      <c r="S25" s="8"/>
      <c r="T25" s="27"/>
      <c r="U25" s="13"/>
      <c r="V25" s="8"/>
      <c r="W25" s="18" t="e">
        <f t="shared" si="0"/>
        <v>#DIV/0!</v>
      </c>
      <c r="AM25" s="31"/>
      <c r="AN25" s="31"/>
      <c r="AO25" s="31"/>
      <c r="AP25" s="88"/>
      <c r="AQ25" s="36"/>
      <c r="AR25" s="37"/>
      <c r="AS25" s="31"/>
    </row>
    <row r="26" spans="1:45" ht="24.75" customHeight="1">
      <c r="A26" s="104" t="s">
        <v>43</v>
      </c>
      <c r="B26" s="105"/>
      <c r="C26" s="4">
        <v>20</v>
      </c>
      <c r="D26" s="23" t="s">
        <v>40</v>
      </c>
      <c r="E26" s="27"/>
      <c r="F26" s="13"/>
      <c r="G26" s="8"/>
      <c r="H26" s="27"/>
      <c r="I26" s="13"/>
      <c r="J26" s="8"/>
      <c r="K26" s="27"/>
      <c r="L26" s="13"/>
      <c r="M26" s="8"/>
      <c r="N26" s="27"/>
      <c r="O26" s="13"/>
      <c r="P26" s="8"/>
      <c r="Q26" s="27"/>
      <c r="R26" s="13"/>
      <c r="S26" s="8"/>
      <c r="T26" s="27"/>
      <c r="U26" s="13"/>
      <c r="V26" s="8"/>
      <c r="W26" s="18" t="e">
        <f t="shared" si="0"/>
        <v>#DIV/0!</v>
      </c>
      <c r="AM26" s="31"/>
      <c r="AN26" s="31"/>
      <c r="AO26" s="31"/>
      <c r="AP26" s="89"/>
      <c r="AQ26" s="32"/>
      <c r="AR26" s="33"/>
      <c r="AS26" s="31"/>
    </row>
    <row r="27" spans="1:45" ht="30" customHeight="1">
      <c r="A27" s="106"/>
      <c r="B27" s="107"/>
      <c r="C27" s="4">
        <v>21</v>
      </c>
      <c r="D27" s="23" t="s">
        <v>41</v>
      </c>
      <c r="E27" s="27"/>
      <c r="F27" s="13"/>
      <c r="G27" s="8"/>
      <c r="H27" s="27"/>
      <c r="I27" s="13"/>
      <c r="J27" s="8"/>
      <c r="K27" s="27"/>
      <c r="L27" s="13"/>
      <c r="M27" s="8"/>
      <c r="N27" s="27"/>
      <c r="O27" s="13"/>
      <c r="P27" s="8"/>
      <c r="Q27" s="27"/>
      <c r="R27" s="13"/>
      <c r="S27" s="8"/>
      <c r="T27" s="27"/>
      <c r="U27" s="13"/>
      <c r="V27" s="8"/>
      <c r="W27" s="18" t="e">
        <f t="shared" si="0"/>
        <v>#DIV/0!</v>
      </c>
      <c r="AM27" s="31"/>
      <c r="AN27" s="31"/>
      <c r="AO27" s="31"/>
      <c r="AP27" s="89"/>
      <c r="AQ27" s="32"/>
      <c r="AR27" s="33"/>
      <c r="AS27" s="31"/>
    </row>
    <row r="28" spans="1:45" ht="24.75" customHeight="1">
      <c r="A28" s="106"/>
      <c r="B28" s="107"/>
      <c r="C28" s="4">
        <v>22</v>
      </c>
      <c r="D28" s="23" t="s">
        <v>88</v>
      </c>
      <c r="E28" s="27"/>
      <c r="F28" s="13"/>
      <c r="G28" s="8"/>
      <c r="H28" s="27"/>
      <c r="I28" s="13"/>
      <c r="J28" s="8"/>
      <c r="K28" s="27"/>
      <c r="L28" s="13"/>
      <c r="M28" s="8"/>
      <c r="N28" s="27"/>
      <c r="O28" s="13"/>
      <c r="P28" s="8"/>
      <c r="Q28" s="27"/>
      <c r="R28" s="13"/>
      <c r="S28" s="8"/>
      <c r="T28" s="27"/>
      <c r="U28" s="13"/>
      <c r="V28" s="8"/>
      <c r="W28" s="18" t="e">
        <f t="shared" si="0"/>
        <v>#DIV/0!</v>
      </c>
      <c r="AM28" s="31"/>
      <c r="AN28" s="31"/>
      <c r="AO28" s="31"/>
      <c r="AP28" s="89"/>
      <c r="AQ28" s="32"/>
      <c r="AR28" s="33"/>
      <c r="AS28" s="31"/>
    </row>
    <row r="29" spans="1:45" ht="24.75" customHeight="1">
      <c r="A29" s="108"/>
      <c r="B29" s="109"/>
      <c r="C29" s="4">
        <v>23</v>
      </c>
      <c r="D29" s="23" t="s">
        <v>39</v>
      </c>
      <c r="E29" s="27"/>
      <c r="F29" s="13"/>
      <c r="G29" s="8"/>
      <c r="H29" s="27"/>
      <c r="I29" s="13"/>
      <c r="J29" s="8"/>
      <c r="K29" s="27"/>
      <c r="L29" s="13"/>
      <c r="M29" s="8"/>
      <c r="N29" s="27"/>
      <c r="O29" s="13"/>
      <c r="P29" s="8"/>
      <c r="Q29" s="27"/>
      <c r="R29" s="13"/>
      <c r="S29" s="8"/>
      <c r="T29" s="27"/>
      <c r="U29" s="13"/>
      <c r="V29" s="8"/>
      <c r="W29" s="18" t="e">
        <f t="shared" si="0"/>
        <v>#DIV/0!</v>
      </c>
      <c r="AM29" s="31"/>
      <c r="AN29" s="31"/>
      <c r="AO29" s="31"/>
      <c r="AP29" s="89"/>
      <c r="AQ29" s="32"/>
      <c r="AR29" s="33"/>
      <c r="AS29" s="31"/>
    </row>
    <row r="30" spans="1:45" ht="24.75" customHeight="1">
      <c r="A30" s="125" t="s">
        <v>9</v>
      </c>
      <c r="B30" s="126"/>
      <c r="C30" s="4">
        <v>24</v>
      </c>
      <c r="D30" s="23" t="s">
        <v>9</v>
      </c>
      <c r="E30" s="27"/>
      <c r="F30" s="13"/>
      <c r="G30" s="8"/>
      <c r="H30" s="27"/>
      <c r="I30" s="13"/>
      <c r="J30" s="8"/>
      <c r="K30" s="27"/>
      <c r="L30" s="13"/>
      <c r="M30" s="8"/>
      <c r="N30" s="27"/>
      <c r="O30" s="13"/>
      <c r="P30" s="8"/>
      <c r="Q30" s="27"/>
      <c r="R30" s="13"/>
      <c r="S30" s="8"/>
      <c r="T30" s="27"/>
      <c r="U30" s="13"/>
      <c r="V30" s="8"/>
      <c r="W30" s="18" t="e">
        <f t="shared" si="0"/>
        <v>#DIV/0!</v>
      </c>
      <c r="AM30" s="31"/>
      <c r="AN30" s="31"/>
      <c r="AO30" s="31"/>
      <c r="AP30" s="89"/>
      <c r="AQ30" s="32"/>
      <c r="AR30" s="33"/>
      <c r="AS30" s="31"/>
    </row>
    <row r="31" spans="1:45" ht="24.75" customHeight="1">
      <c r="A31" s="104" t="s">
        <v>10</v>
      </c>
      <c r="B31" s="105"/>
      <c r="C31" s="4">
        <v>25</v>
      </c>
      <c r="D31" s="23" t="s">
        <v>86</v>
      </c>
      <c r="E31" s="27"/>
      <c r="F31" s="13"/>
      <c r="G31" s="8"/>
      <c r="H31" s="27"/>
      <c r="I31" s="13"/>
      <c r="J31" s="8"/>
      <c r="K31" s="27"/>
      <c r="L31" s="13"/>
      <c r="M31" s="8"/>
      <c r="N31" s="27"/>
      <c r="O31" s="13"/>
      <c r="P31" s="8"/>
      <c r="Q31" s="27"/>
      <c r="R31" s="13"/>
      <c r="S31" s="8"/>
      <c r="T31" s="27"/>
      <c r="U31" s="13"/>
      <c r="V31" s="8"/>
      <c r="W31" s="18" t="e">
        <f t="shared" si="0"/>
        <v>#DIV/0!</v>
      </c>
      <c r="AM31" s="31"/>
      <c r="AN31" s="31"/>
      <c r="AO31" s="31"/>
      <c r="AP31" s="89"/>
      <c r="AQ31" s="38"/>
      <c r="AR31" s="39"/>
      <c r="AS31" s="31"/>
    </row>
    <row r="32" spans="1:45" ht="34.5" customHeight="1">
      <c r="A32" s="106"/>
      <c r="B32" s="107"/>
      <c r="C32" s="4">
        <v>26</v>
      </c>
      <c r="D32" s="23" t="s">
        <v>46</v>
      </c>
      <c r="E32" s="27"/>
      <c r="F32" s="13"/>
      <c r="G32" s="8"/>
      <c r="H32" s="27"/>
      <c r="I32" s="13"/>
      <c r="J32" s="8"/>
      <c r="K32" s="27"/>
      <c r="L32" s="13"/>
      <c r="M32" s="8"/>
      <c r="N32" s="27"/>
      <c r="O32" s="13"/>
      <c r="P32" s="8"/>
      <c r="Q32" s="27"/>
      <c r="R32" s="13"/>
      <c r="S32" s="8"/>
      <c r="T32" s="27"/>
      <c r="U32" s="13"/>
      <c r="V32" s="8"/>
      <c r="W32" s="18" t="e">
        <f t="shared" si="0"/>
        <v>#DIV/0!</v>
      </c>
      <c r="AM32" s="31"/>
      <c r="AN32" s="31"/>
      <c r="AO32" s="31"/>
      <c r="AP32" s="90"/>
      <c r="AQ32" s="32"/>
      <c r="AR32" s="33"/>
      <c r="AS32" s="31"/>
    </row>
    <row r="33" spans="1:45" ht="24.75" customHeight="1">
      <c r="A33" s="106"/>
      <c r="B33" s="107"/>
      <c r="C33" s="4">
        <v>27</v>
      </c>
      <c r="D33" s="23" t="s">
        <v>51</v>
      </c>
      <c r="E33" s="27"/>
      <c r="F33" s="13"/>
      <c r="G33" s="8"/>
      <c r="H33" s="27"/>
      <c r="I33" s="13"/>
      <c r="J33" s="8"/>
      <c r="K33" s="27"/>
      <c r="L33" s="13"/>
      <c r="M33" s="8"/>
      <c r="N33" s="27"/>
      <c r="O33" s="13"/>
      <c r="P33" s="8"/>
      <c r="Q33" s="27"/>
      <c r="R33" s="13"/>
      <c r="S33" s="8"/>
      <c r="T33" s="27"/>
      <c r="U33" s="13"/>
      <c r="V33" s="8"/>
      <c r="W33" s="18" t="e">
        <f t="shared" si="0"/>
        <v>#DIV/0!</v>
      </c>
      <c r="AM33" s="31"/>
      <c r="AN33" s="31"/>
      <c r="AO33" s="31"/>
      <c r="AP33" s="90"/>
      <c r="AQ33" s="32"/>
      <c r="AR33" s="33"/>
      <c r="AS33" s="31"/>
    </row>
    <row r="34" spans="1:45" ht="24.75" customHeight="1">
      <c r="A34" s="106"/>
      <c r="B34" s="107"/>
      <c r="C34" s="4">
        <v>28</v>
      </c>
      <c r="D34" s="23" t="s">
        <v>72</v>
      </c>
      <c r="E34" s="27"/>
      <c r="F34" s="13"/>
      <c r="G34" s="8"/>
      <c r="H34" s="27"/>
      <c r="I34" s="13"/>
      <c r="J34" s="8"/>
      <c r="K34" s="27"/>
      <c r="L34" s="13"/>
      <c r="M34" s="8"/>
      <c r="N34" s="27"/>
      <c r="O34" s="13"/>
      <c r="P34" s="8"/>
      <c r="Q34" s="27"/>
      <c r="R34" s="13"/>
      <c r="S34" s="8"/>
      <c r="T34" s="27"/>
      <c r="U34" s="13"/>
      <c r="V34" s="8"/>
      <c r="W34" s="18" t="e">
        <f t="shared" si="0"/>
        <v>#DIV/0!</v>
      </c>
      <c r="AM34" s="31"/>
      <c r="AN34" s="31"/>
      <c r="AO34" s="31"/>
      <c r="AP34" s="90"/>
      <c r="AQ34" s="32"/>
      <c r="AR34" s="33"/>
      <c r="AS34" s="31"/>
    </row>
    <row r="35" spans="1:45" ht="24.75" customHeight="1">
      <c r="A35" s="108"/>
      <c r="B35" s="109"/>
      <c r="C35" s="4">
        <v>29</v>
      </c>
      <c r="D35" s="23" t="s">
        <v>50</v>
      </c>
      <c r="E35" s="27"/>
      <c r="F35" s="13"/>
      <c r="G35" s="8"/>
      <c r="H35" s="27"/>
      <c r="I35" s="13"/>
      <c r="J35" s="8"/>
      <c r="K35" s="27"/>
      <c r="L35" s="13"/>
      <c r="M35" s="8"/>
      <c r="N35" s="27"/>
      <c r="O35" s="13"/>
      <c r="P35" s="8"/>
      <c r="Q35" s="27"/>
      <c r="R35" s="13"/>
      <c r="S35" s="8"/>
      <c r="T35" s="27"/>
      <c r="U35" s="13"/>
      <c r="V35" s="8"/>
      <c r="W35" s="18" t="e">
        <f t="shared" si="0"/>
        <v>#DIV/0!</v>
      </c>
      <c r="AM35" s="31"/>
      <c r="AN35" s="31"/>
      <c r="AO35" s="31"/>
      <c r="AP35" s="90"/>
      <c r="AQ35" s="40"/>
      <c r="AR35" s="41"/>
      <c r="AS35" s="31"/>
    </row>
    <row r="36" spans="1:45" ht="34.5" customHeight="1">
      <c r="A36" s="104" t="s">
        <v>11</v>
      </c>
      <c r="B36" s="105"/>
      <c r="C36" s="4">
        <v>30</v>
      </c>
      <c r="D36" s="23" t="s">
        <v>12</v>
      </c>
      <c r="E36" s="27"/>
      <c r="F36" s="13"/>
      <c r="G36" s="8"/>
      <c r="H36" s="27"/>
      <c r="I36" s="13"/>
      <c r="J36" s="8"/>
      <c r="K36" s="27"/>
      <c r="L36" s="13"/>
      <c r="M36" s="8"/>
      <c r="N36" s="27"/>
      <c r="O36" s="13"/>
      <c r="P36" s="8"/>
      <c r="Q36" s="27"/>
      <c r="R36" s="13"/>
      <c r="S36" s="8"/>
      <c r="T36" s="27"/>
      <c r="U36" s="13"/>
      <c r="V36" s="8"/>
      <c r="W36" s="18" t="e">
        <f t="shared" si="0"/>
        <v>#DIV/0!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91"/>
      <c r="AQ36" s="42"/>
      <c r="AR36" s="33"/>
      <c r="AS36" s="31"/>
    </row>
    <row r="37" spans="1:45" ht="24.75" customHeight="1">
      <c r="A37" s="106"/>
      <c r="B37" s="107"/>
      <c r="C37" s="4">
        <v>31</v>
      </c>
      <c r="D37" s="23" t="s">
        <v>53</v>
      </c>
      <c r="E37" s="27"/>
      <c r="F37" s="13"/>
      <c r="G37" s="8"/>
      <c r="H37" s="27"/>
      <c r="I37" s="13"/>
      <c r="J37" s="8"/>
      <c r="K37" s="27"/>
      <c r="L37" s="13"/>
      <c r="M37" s="8"/>
      <c r="N37" s="27"/>
      <c r="O37" s="13"/>
      <c r="P37" s="8"/>
      <c r="Q37" s="27"/>
      <c r="R37" s="13"/>
      <c r="S37" s="8"/>
      <c r="T37" s="27"/>
      <c r="U37" s="13"/>
      <c r="V37" s="8"/>
      <c r="W37" s="18" t="e">
        <f t="shared" si="0"/>
        <v>#DIV/0!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91"/>
      <c r="AQ37" s="43"/>
      <c r="AR37" s="44"/>
      <c r="AS37" s="31"/>
    </row>
    <row r="38" spans="1:45" ht="24.75" customHeight="1">
      <c r="A38" s="106"/>
      <c r="B38" s="107"/>
      <c r="C38" s="4">
        <v>32</v>
      </c>
      <c r="D38" s="23" t="s">
        <v>44</v>
      </c>
      <c r="E38" s="27"/>
      <c r="F38" s="13"/>
      <c r="G38" s="8"/>
      <c r="H38" s="27"/>
      <c r="I38" s="13"/>
      <c r="J38" s="8"/>
      <c r="K38" s="27"/>
      <c r="L38" s="13"/>
      <c r="M38" s="8"/>
      <c r="N38" s="27"/>
      <c r="O38" s="13"/>
      <c r="P38" s="8"/>
      <c r="Q38" s="27"/>
      <c r="R38" s="13"/>
      <c r="S38" s="8"/>
      <c r="T38" s="27"/>
      <c r="U38" s="13"/>
      <c r="V38" s="8"/>
      <c r="W38" s="18" t="e">
        <f t="shared" si="0"/>
        <v>#DIV/0!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92"/>
      <c r="AQ38" s="32"/>
      <c r="AR38" s="33"/>
      <c r="AS38" s="31"/>
    </row>
    <row r="39" spans="1:45" ht="24.75" customHeight="1">
      <c r="A39" s="106"/>
      <c r="B39" s="107"/>
      <c r="C39" s="4">
        <v>33</v>
      </c>
      <c r="D39" s="23" t="s">
        <v>48</v>
      </c>
      <c r="E39" s="27"/>
      <c r="F39" s="13"/>
      <c r="G39" s="8"/>
      <c r="H39" s="27"/>
      <c r="I39" s="13"/>
      <c r="J39" s="8"/>
      <c r="K39" s="27"/>
      <c r="L39" s="13"/>
      <c r="M39" s="8"/>
      <c r="N39" s="27"/>
      <c r="O39" s="13"/>
      <c r="P39" s="8"/>
      <c r="Q39" s="27"/>
      <c r="R39" s="13"/>
      <c r="S39" s="8"/>
      <c r="T39" s="27"/>
      <c r="U39" s="13"/>
      <c r="V39" s="8"/>
      <c r="W39" s="18" t="e">
        <f t="shared" si="0"/>
        <v>#DIV/0!</v>
      </c>
      <c r="Y39" s="100"/>
      <c r="Z39" s="100"/>
      <c r="AA39" s="100"/>
      <c r="AB39" s="100"/>
      <c r="AC39" s="31"/>
      <c r="AD39" s="31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31"/>
      <c r="AP39" s="92"/>
      <c r="AQ39" s="32"/>
      <c r="AR39" s="33"/>
      <c r="AS39" s="31"/>
    </row>
    <row r="40" spans="1:45" ht="32.25" customHeight="1">
      <c r="A40" s="106"/>
      <c r="B40" s="107"/>
      <c r="C40" s="4">
        <v>34</v>
      </c>
      <c r="D40" s="23" t="s">
        <v>85</v>
      </c>
      <c r="E40" s="27"/>
      <c r="F40" s="13"/>
      <c r="G40" s="8"/>
      <c r="H40" s="27"/>
      <c r="I40" s="13"/>
      <c r="J40" s="8"/>
      <c r="K40" s="27"/>
      <c r="L40" s="13"/>
      <c r="M40" s="8"/>
      <c r="N40" s="27"/>
      <c r="O40" s="13"/>
      <c r="P40" s="8"/>
      <c r="Q40" s="27"/>
      <c r="R40" s="13"/>
      <c r="S40" s="8"/>
      <c r="T40" s="27"/>
      <c r="U40" s="13"/>
      <c r="V40" s="8"/>
      <c r="W40" s="18" t="e">
        <f t="shared" si="0"/>
        <v>#DIV/0!</v>
      </c>
      <c r="Y40" s="101"/>
      <c r="Z40" s="59"/>
      <c r="AA40" s="60"/>
      <c r="AB40" s="59"/>
      <c r="AC40" s="31"/>
      <c r="AD40" s="31"/>
      <c r="AE40" s="31"/>
      <c r="AF40" s="54"/>
      <c r="AG40" s="31"/>
      <c r="AH40" s="54"/>
      <c r="AI40" s="55"/>
      <c r="AJ40" s="55"/>
      <c r="AK40" s="31"/>
      <c r="AL40" s="55"/>
      <c r="AM40" s="45"/>
      <c r="AN40" s="46"/>
      <c r="AO40" s="31"/>
      <c r="AP40" s="92"/>
      <c r="AQ40" s="32"/>
      <c r="AR40" s="33"/>
      <c r="AS40" s="31"/>
    </row>
    <row r="41" spans="1:45" ht="26.25">
      <c r="A41" s="106"/>
      <c r="B41" s="107"/>
      <c r="C41" s="4">
        <v>35</v>
      </c>
      <c r="D41" s="23" t="s">
        <v>93</v>
      </c>
      <c r="E41" s="27"/>
      <c r="F41" s="13"/>
      <c r="G41" s="5"/>
      <c r="H41" s="27"/>
      <c r="I41" s="13"/>
      <c r="J41" s="5"/>
      <c r="K41" s="27"/>
      <c r="L41" s="13"/>
      <c r="M41" s="8"/>
      <c r="N41" s="27"/>
      <c r="O41" s="13"/>
      <c r="P41" s="8"/>
      <c r="Q41" s="27"/>
      <c r="R41" s="13"/>
      <c r="S41" s="8"/>
      <c r="T41" s="27"/>
      <c r="U41" s="13"/>
      <c r="V41" s="8"/>
      <c r="W41" s="18" t="e">
        <f t="shared" si="0"/>
        <v>#DIV/0!</v>
      </c>
      <c r="Y41" s="101"/>
      <c r="Z41" s="61"/>
      <c r="AA41" s="62"/>
      <c r="AB41" s="62"/>
      <c r="AC41" s="31"/>
      <c r="AD41" s="31"/>
      <c r="AE41" s="63"/>
      <c r="AF41" s="54"/>
      <c r="AG41" s="63"/>
      <c r="AH41" s="54"/>
      <c r="AI41" s="55"/>
      <c r="AJ41" s="55"/>
      <c r="AK41" s="31"/>
      <c r="AL41" s="55"/>
      <c r="AM41" s="55"/>
      <c r="AN41" s="31"/>
      <c r="AO41" s="31"/>
      <c r="AP41" s="92"/>
      <c r="AQ41" s="47"/>
      <c r="AR41" s="48"/>
      <c r="AS41" s="31"/>
    </row>
    <row r="42" spans="1:45" ht="26.25">
      <c r="A42" s="106"/>
      <c r="B42" s="107"/>
      <c r="C42" s="4">
        <v>36</v>
      </c>
      <c r="D42" s="23" t="s">
        <v>68</v>
      </c>
      <c r="E42" s="27"/>
      <c r="F42" s="13"/>
      <c r="G42" s="5"/>
      <c r="H42" s="27"/>
      <c r="I42" s="13"/>
      <c r="J42" s="5"/>
      <c r="K42" s="27"/>
      <c r="L42" s="13"/>
      <c r="M42" s="8"/>
      <c r="N42" s="27"/>
      <c r="O42" s="13"/>
      <c r="P42" s="8"/>
      <c r="Q42" s="27"/>
      <c r="R42" s="13"/>
      <c r="S42" s="8"/>
      <c r="T42" s="27"/>
      <c r="U42" s="13"/>
      <c r="V42" s="8"/>
      <c r="W42" s="18" t="e">
        <f t="shared" si="0"/>
        <v>#DIV/0!</v>
      </c>
      <c r="Y42" s="101"/>
      <c r="Z42" s="64"/>
      <c r="AA42" s="65"/>
      <c r="AB42" s="65"/>
      <c r="AC42" s="31"/>
      <c r="AD42" s="31"/>
      <c r="AE42" s="63"/>
      <c r="AF42" s="54"/>
      <c r="AG42" s="63"/>
      <c r="AH42" s="54"/>
      <c r="AI42" s="31"/>
      <c r="AJ42" s="56"/>
      <c r="AK42" s="31"/>
      <c r="AL42" s="55"/>
      <c r="AM42" s="31"/>
      <c r="AN42" s="31"/>
      <c r="AO42" s="31"/>
      <c r="AP42" s="93"/>
      <c r="AQ42" s="32"/>
      <c r="AR42" s="33"/>
      <c r="AS42" s="31"/>
    </row>
    <row r="43" spans="1:45" ht="26.25">
      <c r="A43" s="108"/>
      <c r="B43" s="109"/>
      <c r="C43" s="4">
        <v>37</v>
      </c>
      <c r="D43" s="23" t="s">
        <v>13</v>
      </c>
      <c r="E43" s="27"/>
      <c r="F43" s="13"/>
      <c r="G43" s="5"/>
      <c r="H43" s="27"/>
      <c r="I43" s="13"/>
      <c r="J43" s="5"/>
      <c r="K43" s="27"/>
      <c r="L43" s="13"/>
      <c r="M43" s="8"/>
      <c r="N43" s="27"/>
      <c r="O43" s="13"/>
      <c r="P43" s="8"/>
      <c r="Q43" s="27"/>
      <c r="R43" s="13"/>
      <c r="S43" s="8"/>
      <c r="T43" s="27"/>
      <c r="U43" s="13"/>
      <c r="V43" s="8"/>
      <c r="W43" s="18" t="e">
        <f t="shared" si="0"/>
        <v>#DIV/0!</v>
      </c>
      <c r="Y43" s="101"/>
      <c r="Z43" s="66"/>
      <c r="AA43" s="67"/>
      <c r="AB43" s="67"/>
      <c r="AC43" s="31"/>
      <c r="AD43" s="31"/>
      <c r="AE43" s="45"/>
      <c r="AF43" s="46"/>
      <c r="AG43" s="63"/>
      <c r="AH43" s="54"/>
      <c r="AI43" s="31"/>
      <c r="AJ43" s="55"/>
      <c r="AK43" s="31"/>
      <c r="AL43" s="55"/>
      <c r="AM43" s="31"/>
      <c r="AN43" s="31"/>
      <c r="AO43" s="31"/>
      <c r="AP43" s="93"/>
      <c r="AQ43" s="32"/>
      <c r="AR43" s="33"/>
      <c r="AS43" s="31"/>
    </row>
    <row r="44" spans="1:45" ht="24.75" customHeight="1">
      <c r="A44" s="104" t="s">
        <v>54</v>
      </c>
      <c r="B44" s="105"/>
      <c r="C44" s="4">
        <v>38</v>
      </c>
      <c r="D44" s="24" t="s">
        <v>55</v>
      </c>
      <c r="E44" s="27"/>
      <c r="F44" s="13"/>
      <c r="G44" s="5"/>
      <c r="H44" s="27"/>
      <c r="I44" s="13"/>
      <c r="J44" s="5"/>
      <c r="K44" s="27"/>
      <c r="L44" s="13"/>
      <c r="M44" s="8"/>
      <c r="N44" s="27"/>
      <c r="O44" s="13"/>
      <c r="P44" s="8"/>
      <c r="Q44" s="27"/>
      <c r="R44" s="13"/>
      <c r="S44" s="8"/>
      <c r="T44" s="27"/>
      <c r="U44" s="13"/>
      <c r="V44" s="8"/>
      <c r="W44" s="18" t="e">
        <f t="shared" si="0"/>
        <v>#DIV/0!</v>
      </c>
      <c r="Y44" s="101"/>
      <c r="Z44" s="68"/>
      <c r="AA44" s="69"/>
      <c r="AB44" s="69"/>
      <c r="AC44" s="31"/>
      <c r="AD44" s="31"/>
      <c r="AE44" s="31"/>
      <c r="AF44" s="31"/>
      <c r="AG44" s="63"/>
      <c r="AH44" s="54"/>
      <c r="AI44" s="31"/>
      <c r="AJ44" s="55"/>
      <c r="AK44" s="31"/>
      <c r="AL44" s="55"/>
      <c r="AM44" s="31"/>
      <c r="AN44" s="31"/>
      <c r="AO44" s="31"/>
      <c r="AP44" s="93"/>
      <c r="AQ44" s="32"/>
      <c r="AR44" s="33"/>
      <c r="AS44" s="31"/>
    </row>
    <row r="45" spans="1:45" ht="24.75" customHeight="1">
      <c r="A45" s="106"/>
      <c r="B45" s="107"/>
      <c r="C45" s="4">
        <v>39</v>
      </c>
      <c r="D45" s="24" t="s">
        <v>69</v>
      </c>
      <c r="E45" s="27"/>
      <c r="F45" s="13"/>
      <c r="G45" s="5"/>
      <c r="H45" s="27"/>
      <c r="I45" s="13"/>
      <c r="J45" s="5"/>
      <c r="K45" s="27"/>
      <c r="L45" s="13"/>
      <c r="M45" s="8"/>
      <c r="N45" s="27"/>
      <c r="O45" s="13"/>
      <c r="P45" s="8"/>
      <c r="Q45" s="27"/>
      <c r="R45" s="13"/>
      <c r="S45" s="8"/>
      <c r="T45" s="27"/>
      <c r="U45" s="13"/>
      <c r="V45" s="8"/>
      <c r="W45" s="18" t="e">
        <f t="shared" si="0"/>
        <v>#DIV/0!</v>
      </c>
      <c r="Y45" s="101"/>
      <c r="Z45" s="70"/>
      <c r="AA45" s="71"/>
      <c r="AB45" s="71"/>
      <c r="AC45" s="31"/>
      <c r="AD45" s="31"/>
      <c r="AE45" s="31"/>
      <c r="AF45" s="31"/>
      <c r="AG45" s="57"/>
      <c r="AH45" s="58"/>
      <c r="AI45" s="31"/>
      <c r="AJ45" s="55"/>
      <c r="AK45" s="31"/>
      <c r="AL45" s="55"/>
      <c r="AM45" s="31"/>
      <c r="AN45" s="31"/>
      <c r="AO45" s="31"/>
      <c r="AP45" s="93"/>
      <c r="AQ45" s="32"/>
      <c r="AR45" s="33"/>
      <c r="AS45" s="31"/>
    </row>
    <row r="46" spans="1:45" ht="24.75" customHeight="1">
      <c r="A46" s="106"/>
      <c r="B46" s="107"/>
      <c r="C46" s="4">
        <v>40</v>
      </c>
      <c r="D46" s="24" t="s">
        <v>71</v>
      </c>
      <c r="E46" s="27"/>
      <c r="F46" s="13"/>
      <c r="G46" s="5"/>
      <c r="H46" s="27"/>
      <c r="I46" s="13"/>
      <c r="J46" s="5"/>
      <c r="K46" s="27"/>
      <c r="L46" s="13"/>
      <c r="M46" s="8"/>
      <c r="N46" s="27"/>
      <c r="O46" s="13"/>
      <c r="P46" s="8"/>
      <c r="Q46" s="27"/>
      <c r="R46" s="13"/>
      <c r="S46" s="8"/>
      <c r="T46" s="27"/>
      <c r="U46" s="13"/>
      <c r="V46" s="8"/>
      <c r="W46" s="18" t="e">
        <f t="shared" si="0"/>
        <v>#DIV/0!</v>
      </c>
      <c r="Y46" s="101"/>
      <c r="Z46" s="72"/>
      <c r="AA46" s="73"/>
      <c r="AB46" s="73"/>
      <c r="AC46" s="31"/>
      <c r="AD46" s="31"/>
      <c r="AE46" s="31"/>
      <c r="AF46" s="31"/>
      <c r="AG46" s="31"/>
      <c r="AH46" s="31"/>
      <c r="AI46" s="31"/>
      <c r="AJ46" s="55"/>
      <c r="AK46" s="31"/>
      <c r="AL46" s="55"/>
      <c r="AM46" s="31"/>
      <c r="AN46" s="31"/>
      <c r="AO46" s="31"/>
      <c r="AP46" s="93"/>
      <c r="AQ46" s="32"/>
      <c r="AR46" s="33"/>
      <c r="AS46" s="31"/>
    </row>
    <row r="47" spans="1:45" ht="36" customHeight="1">
      <c r="A47" s="108"/>
      <c r="B47" s="109"/>
      <c r="C47" s="4">
        <v>41</v>
      </c>
      <c r="D47" s="24" t="s">
        <v>83</v>
      </c>
      <c r="E47" s="27"/>
      <c r="F47" s="13"/>
      <c r="G47" s="5"/>
      <c r="H47" s="27"/>
      <c r="I47" s="13"/>
      <c r="J47" s="5"/>
      <c r="K47" s="27"/>
      <c r="L47" s="13"/>
      <c r="N47" s="27"/>
      <c r="O47" s="13"/>
      <c r="Q47" s="27"/>
      <c r="R47" s="13"/>
      <c r="S47" s="8"/>
      <c r="T47" s="27"/>
      <c r="U47" s="13"/>
      <c r="V47" s="8"/>
      <c r="W47" s="18" t="e">
        <f t="shared" si="0"/>
        <v>#DIV/0!</v>
      </c>
      <c r="Y47" s="101"/>
      <c r="Z47" s="74"/>
      <c r="AA47" s="75"/>
      <c r="AB47" s="75"/>
      <c r="AC47" s="31"/>
      <c r="AD47" s="31"/>
      <c r="AE47" s="31"/>
      <c r="AF47" s="31"/>
      <c r="AG47" s="31"/>
      <c r="AH47" s="31"/>
      <c r="AI47" s="31"/>
      <c r="AJ47" s="55"/>
      <c r="AK47" s="31"/>
      <c r="AL47" s="55"/>
      <c r="AM47" s="31"/>
      <c r="AN47" s="31"/>
      <c r="AO47" s="31"/>
      <c r="AP47" s="93"/>
      <c r="AQ47" s="49"/>
      <c r="AR47" s="33"/>
      <c r="AS47" s="31"/>
    </row>
    <row r="48" spans="1:45" ht="24.75" customHeight="1">
      <c r="A48" s="118" t="s">
        <v>14</v>
      </c>
      <c r="B48" s="119"/>
      <c r="C48" s="4">
        <v>42</v>
      </c>
      <c r="D48" s="25" t="s">
        <v>73</v>
      </c>
      <c r="E48" s="27"/>
      <c r="F48" s="13"/>
      <c r="G48" s="5"/>
      <c r="H48" s="27"/>
      <c r="I48" s="13"/>
      <c r="J48" s="5"/>
      <c r="K48" s="27"/>
      <c r="L48" s="13"/>
      <c r="M48" s="8"/>
      <c r="N48" s="27"/>
      <c r="O48" s="13"/>
      <c r="P48" s="8"/>
      <c r="Q48" s="27"/>
      <c r="R48" s="13"/>
      <c r="S48" s="8"/>
      <c r="T48" s="27"/>
      <c r="U48" s="13"/>
      <c r="V48" s="8"/>
      <c r="W48" s="18" t="e">
        <f t="shared" si="0"/>
        <v>#DIV/0!</v>
      </c>
      <c r="Y48" s="101"/>
      <c r="Z48" s="76"/>
      <c r="AA48" s="77"/>
      <c r="AB48" s="77"/>
      <c r="AC48" s="31"/>
      <c r="AD48" s="31"/>
      <c r="AE48" s="31"/>
      <c r="AF48" s="31"/>
      <c r="AG48" s="31"/>
      <c r="AH48" s="31"/>
      <c r="AI48" s="31"/>
      <c r="AJ48" s="55"/>
      <c r="AK48" s="31"/>
      <c r="AL48" s="55"/>
      <c r="AM48" s="31"/>
      <c r="AN48" s="31"/>
      <c r="AO48" s="31"/>
      <c r="AP48" s="93"/>
      <c r="AQ48" s="32"/>
      <c r="AR48" s="33"/>
      <c r="AS48" s="31"/>
    </row>
    <row r="49" spans="1:45" ht="26.25">
      <c r="A49" s="120"/>
      <c r="B49" s="121"/>
      <c r="C49" s="4">
        <v>43</v>
      </c>
      <c r="D49" s="25" t="s">
        <v>45</v>
      </c>
      <c r="E49" s="27"/>
      <c r="F49" s="13"/>
      <c r="G49" s="5"/>
      <c r="H49" s="27"/>
      <c r="I49" s="13"/>
      <c r="J49" s="5"/>
      <c r="K49" s="27"/>
      <c r="L49" s="13"/>
      <c r="M49" s="8"/>
      <c r="N49" s="27"/>
      <c r="O49" s="13"/>
      <c r="P49" s="8"/>
      <c r="Q49" s="27"/>
      <c r="R49" s="13"/>
      <c r="S49" s="8"/>
      <c r="T49" s="27"/>
      <c r="U49" s="13"/>
      <c r="V49" s="8"/>
      <c r="W49" s="18" t="e">
        <f t="shared" si="0"/>
        <v>#DIV/0!</v>
      </c>
      <c r="Y49" s="101"/>
      <c r="Z49" s="78"/>
      <c r="AA49" s="79"/>
      <c r="AB49" s="79"/>
      <c r="AC49" s="31"/>
      <c r="AD49" s="31"/>
      <c r="AE49" s="31"/>
      <c r="AF49" s="31"/>
      <c r="AG49" s="31"/>
      <c r="AH49" s="31"/>
      <c r="AI49" s="45"/>
      <c r="AJ49" s="46"/>
      <c r="AK49" s="31"/>
      <c r="AL49" s="55"/>
      <c r="AM49" s="31"/>
      <c r="AN49" s="31"/>
      <c r="AO49" s="31"/>
      <c r="AP49" s="93"/>
      <c r="AQ49" s="50"/>
      <c r="AR49" s="51"/>
      <c r="AS49" s="31"/>
    </row>
    <row r="50" spans="1:45" ht="35.25" customHeight="1">
      <c r="A50" s="122"/>
      <c r="B50" s="123"/>
      <c r="C50" s="4">
        <v>44</v>
      </c>
      <c r="D50" s="26" t="s">
        <v>82</v>
      </c>
      <c r="E50" s="27"/>
      <c r="F50" s="13"/>
      <c r="G50" s="8"/>
      <c r="H50" s="27"/>
      <c r="I50" s="13"/>
      <c r="J50" s="8"/>
      <c r="K50" s="27"/>
      <c r="L50" s="13"/>
      <c r="M50" s="8"/>
      <c r="N50" s="27"/>
      <c r="O50" s="13"/>
      <c r="P50" s="8"/>
      <c r="Q50" s="27"/>
      <c r="R50" s="13"/>
      <c r="S50" s="8"/>
      <c r="T50" s="27"/>
      <c r="U50" s="13"/>
      <c r="V50" s="8"/>
      <c r="W50" s="18" t="e">
        <f t="shared" si="0"/>
        <v>#DIV/0!</v>
      </c>
      <c r="Y50" s="101"/>
      <c r="Z50" s="80"/>
      <c r="AA50" s="81"/>
      <c r="AB50" s="81"/>
      <c r="AC50" s="31"/>
      <c r="AD50" s="31"/>
      <c r="AE50" s="31"/>
      <c r="AF50" s="31"/>
      <c r="AG50" s="31"/>
      <c r="AH50" s="31"/>
      <c r="AI50" s="31"/>
      <c r="AJ50" s="31"/>
      <c r="AK50" s="45"/>
      <c r="AL50" s="46"/>
      <c r="AM50" s="31"/>
      <c r="AN50" s="31"/>
      <c r="AO50" s="31"/>
      <c r="AP50" s="83"/>
      <c r="AQ50" s="32"/>
      <c r="AR50" s="33"/>
      <c r="AS50" s="31"/>
    </row>
    <row r="51" spans="1:45" ht="24.75" customHeight="1">
      <c r="A51" s="110" t="s">
        <v>15</v>
      </c>
      <c r="B51" s="111"/>
      <c r="C51" s="4">
        <v>45</v>
      </c>
      <c r="D51" s="25" t="s">
        <v>16</v>
      </c>
      <c r="E51" s="27"/>
      <c r="F51" s="13"/>
      <c r="G51" s="8"/>
      <c r="H51" s="27"/>
      <c r="I51" s="13"/>
      <c r="J51" s="8"/>
      <c r="K51" s="27"/>
      <c r="L51" s="13"/>
      <c r="M51" s="8"/>
      <c r="N51" s="27"/>
      <c r="O51" s="13"/>
      <c r="P51" s="8"/>
      <c r="Q51" s="27"/>
      <c r="R51" s="13"/>
      <c r="S51" s="8"/>
      <c r="T51" s="27"/>
      <c r="U51" s="13"/>
      <c r="V51" s="8"/>
      <c r="W51" s="18" t="e">
        <f t="shared" si="0"/>
        <v>#DIV/0!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83"/>
      <c r="AQ51" s="32"/>
      <c r="AR51" s="33"/>
      <c r="AS51" s="31"/>
    </row>
    <row r="52" spans="1:45" ht="24.75" customHeight="1">
      <c r="A52" s="112"/>
      <c r="B52" s="113"/>
      <c r="C52" s="4">
        <v>46</v>
      </c>
      <c r="D52" s="25" t="s">
        <v>17</v>
      </c>
      <c r="E52" s="27"/>
      <c r="F52" s="13"/>
      <c r="G52" s="8"/>
      <c r="H52" s="27"/>
      <c r="I52" s="13"/>
      <c r="J52" s="8"/>
      <c r="K52" s="27"/>
      <c r="L52" s="13"/>
      <c r="M52" s="8"/>
      <c r="N52" s="27"/>
      <c r="O52" s="13"/>
      <c r="P52" s="8"/>
      <c r="Q52" s="27"/>
      <c r="R52" s="13"/>
      <c r="S52" s="8"/>
      <c r="T52" s="27"/>
      <c r="U52" s="13"/>
      <c r="V52" s="8"/>
      <c r="W52" s="18" t="e">
        <f t="shared" si="0"/>
        <v>#DIV/0!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83"/>
      <c r="AQ52" s="52"/>
      <c r="AR52" s="53"/>
      <c r="AS52" s="31"/>
    </row>
    <row r="53" spans="1:45" ht="24.75" customHeight="1">
      <c r="A53" s="110" t="s">
        <v>18</v>
      </c>
      <c r="B53" s="111"/>
      <c r="C53" s="4">
        <v>47</v>
      </c>
      <c r="D53" s="25" t="s">
        <v>36</v>
      </c>
      <c r="E53" s="27"/>
      <c r="F53" s="13"/>
      <c r="G53" s="8"/>
      <c r="H53" s="27"/>
      <c r="I53" s="13"/>
      <c r="J53" s="8"/>
      <c r="K53" s="27"/>
      <c r="L53" s="13"/>
      <c r="M53" s="8"/>
      <c r="N53" s="27"/>
      <c r="O53" s="13"/>
      <c r="P53" s="8"/>
      <c r="Q53" s="27"/>
      <c r="R53" s="13"/>
      <c r="S53" s="8"/>
      <c r="T53" s="27"/>
      <c r="U53" s="13"/>
      <c r="V53" s="8"/>
      <c r="W53" s="18" t="e">
        <f t="shared" si="0"/>
        <v>#DIV/0!</v>
      </c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85"/>
      <c r="AQ53" s="85"/>
      <c r="AR53" s="82"/>
      <c r="AS53" s="31"/>
    </row>
    <row r="54" spans="1:45" ht="24.75" customHeight="1">
      <c r="A54" s="112"/>
      <c r="B54" s="113"/>
      <c r="C54" s="4">
        <v>48</v>
      </c>
      <c r="D54" s="25" t="s">
        <v>19</v>
      </c>
      <c r="E54" s="27"/>
      <c r="F54" s="13"/>
      <c r="G54" s="8"/>
      <c r="H54" s="27"/>
      <c r="I54" s="13"/>
      <c r="J54" s="8"/>
      <c r="K54" s="27"/>
      <c r="L54" s="13"/>
      <c r="M54" s="8"/>
      <c r="N54" s="27"/>
      <c r="O54" s="13"/>
      <c r="P54" s="8"/>
      <c r="Q54" s="27"/>
      <c r="R54" s="13"/>
      <c r="S54" s="8"/>
      <c r="T54" s="27"/>
      <c r="U54" s="13"/>
      <c r="V54" s="8"/>
      <c r="W54" s="18" t="e">
        <f t="shared" si="0"/>
        <v>#DIV/0!</v>
      </c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</row>
    <row r="55" spans="1:45" ht="24.75" customHeight="1">
      <c r="A55" s="104" t="s">
        <v>20</v>
      </c>
      <c r="B55" s="105"/>
      <c r="C55" s="4">
        <v>49</v>
      </c>
      <c r="D55" s="25" t="s">
        <v>87</v>
      </c>
      <c r="E55" s="27"/>
      <c r="F55" s="13"/>
      <c r="G55" s="8"/>
      <c r="H55" s="27"/>
      <c r="I55" s="13"/>
      <c r="J55" s="8"/>
      <c r="K55" s="27"/>
      <c r="L55" s="13"/>
      <c r="M55" s="8"/>
      <c r="N55" s="27"/>
      <c r="O55" s="13"/>
      <c r="P55" s="8"/>
      <c r="Q55" s="27"/>
      <c r="R55" s="13"/>
      <c r="S55" s="8"/>
      <c r="T55" s="27"/>
      <c r="U55" s="13"/>
      <c r="V55" s="8"/>
      <c r="W55" s="18" t="e">
        <f t="shared" si="0"/>
        <v>#DIV/0!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</row>
    <row r="56" spans="1:45" ht="37.5">
      <c r="A56" s="108"/>
      <c r="B56" s="109"/>
      <c r="C56" s="4">
        <v>50</v>
      </c>
      <c r="D56" s="26" t="s">
        <v>84</v>
      </c>
      <c r="E56" s="27"/>
      <c r="F56" s="13"/>
      <c r="G56" s="8"/>
      <c r="H56" s="27"/>
      <c r="I56" s="13"/>
      <c r="J56" s="8"/>
      <c r="K56" s="27"/>
      <c r="L56" s="13"/>
      <c r="M56" s="8"/>
      <c r="N56" s="27"/>
      <c r="O56" s="13"/>
      <c r="P56" s="8"/>
      <c r="Q56" s="27"/>
      <c r="R56" s="13"/>
      <c r="S56" s="8"/>
      <c r="T56" s="27"/>
      <c r="U56" s="13"/>
      <c r="V56" s="8"/>
      <c r="W56" s="18" t="e">
        <f t="shared" si="0"/>
        <v>#DIV/0!</v>
      </c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</row>
    <row r="57" spans="1:45" ht="37.5">
      <c r="A57" s="104" t="s">
        <v>21</v>
      </c>
      <c r="B57" s="105"/>
      <c r="C57" s="4">
        <v>51</v>
      </c>
      <c r="D57" s="25" t="s">
        <v>22</v>
      </c>
      <c r="E57" s="27"/>
      <c r="F57" s="13"/>
      <c r="G57" s="8"/>
      <c r="H57" s="27"/>
      <c r="I57" s="13"/>
      <c r="J57" s="8"/>
      <c r="K57" s="27"/>
      <c r="L57" s="13"/>
      <c r="M57" s="8"/>
      <c r="N57" s="27"/>
      <c r="O57" s="13"/>
      <c r="P57" s="8"/>
      <c r="Q57" s="27"/>
      <c r="R57" s="13"/>
      <c r="S57" s="8"/>
      <c r="T57" s="27"/>
      <c r="U57" s="13"/>
      <c r="V57" s="8"/>
      <c r="W57" s="18" t="e">
        <f t="shared" si="0"/>
        <v>#DIV/0!</v>
      </c>
      <c r="AM57" s="31"/>
      <c r="AN57" s="31"/>
      <c r="AO57" s="31"/>
      <c r="AP57" s="31"/>
      <c r="AQ57" s="31"/>
      <c r="AR57" s="31"/>
      <c r="AS57" s="31"/>
    </row>
    <row r="58" spans="1:45" ht="26.25">
      <c r="A58" s="106"/>
      <c r="B58" s="107"/>
      <c r="C58" s="4">
        <v>52</v>
      </c>
      <c r="D58" s="23" t="s">
        <v>23</v>
      </c>
      <c r="E58" s="27"/>
      <c r="F58" s="13"/>
      <c r="G58" s="8"/>
      <c r="H58" s="27"/>
      <c r="I58" s="13"/>
      <c r="J58" s="8"/>
      <c r="K58" s="27"/>
      <c r="L58" s="13"/>
      <c r="M58" s="8"/>
      <c r="N58" s="27"/>
      <c r="O58" s="13"/>
      <c r="P58" s="8"/>
      <c r="Q58" s="27"/>
      <c r="R58" s="13"/>
      <c r="S58" s="8"/>
      <c r="T58" s="27"/>
      <c r="U58" s="13"/>
      <c r="V58" s="8"/>
      <c r="W58" s="18" t="e">
        <f t="shared" si="0"/>
        <v>#DIV/0!</v>
      </c>
      <c r="AM58" s="31"/>
      <c r="AN58" s="31"/>
      <c r="AO58" s="31"/>
      <c r="AP58" s="31"/>
      <c r="AQ58" s="31"/>
      <c r="AR58" s="31"/>
      <c r="AS58" s="31"/>
    </row>
    <row r="59" spans="1:45" ht="24.75" customHeight="1">
      <c r="A59" s="106"/>
      <c r="B59" s="107"/>
      <c r="C59" s="4">
        <v>53</v>
      </c>
      <c r="D59" s="23" t="s">
        <v>24</v>
      </c>
      <c r="E59" s="27"/>
      <c r="F59" s="13"/>
      <c r="G59" s="8"/>
      <c r="H59" s="27"/>
      <c r="I59" s="13"/>
      <c r="J59" s="8"/>
      <c r="K59" s="27"/>
      <c r="L59" s="13"/>
      <c r="M59" s="8"/>
      <c r="N59" s="27"/>
      <c r="O59" s="13"/>
      <c r="P59" s="8"/>
      <c r="Q59" s="27"/>
      <c r="R59" s="13"/>
      <c r="S59" s="8"/>
      <c r="T59" s="27"/>
      <c r="U59" s="13"/>
      <c r="V59" s="8"/>
      <c r="W59" s="18" t="e">
        <f t="shared" si="0"/>
        <v>#DIV/0!</v>
      </c>
      <c r="AM59" s="31"/>
      <c r="AN59" s="31"/>
      <c r="AO59" s="31"/>
      <c r="AP59" s="31"/>
      <c r="AQ59" s="31"/>
      <c r="AR59" s="31"/>
      <c r="AS59" s="31"/>
    </row>
    <row r="60" spans="1:45" ht="24.75" customHeight="1">
      <c r="A60" s="106"/>
      <c r="B60" s="107"/>
      <c r="C60" s="4">
        <v>54</v>
      </c>
      <c r="D60" s="23" t="s">
        <v>38</v>
      </c>
      <c r="E60" s="27"/>
      <c r="F60" s="13"/>
      <c r="G60" s="8"/>
      <c r="H60" s="27"/>
      <c r="I60" s="13"/>
      <c r="J60" s="8"/>
      <c r="K60" s="27"/>
      <c r="L60" s="13"/>
      <c r="M60" s="8"/>
      <c r="N60" s="27"/>
      <c r="O60" s="13"/>
      <c r="P60" s="8"/>
      <c r="Q60" s="27"/>
      <c r="R60" s="13"/>
      <c r="S60" s="8"/>
      <c r="T60" s="27"/>
      <c r="U60" s="13"/>
      <c r="V60" s="8"/>
      <c r="W60" s="18" t="e">
        <f t="shared" si="0"/>
        <v>#DIV/0!</v>
      </c>
      <c r="AM60" s="31"/>
      <c r="AN60" s="31"/>
      <c r="AO60" s="31"/>
      <c r="AP60" s="31"/>
      <c r="AQ60" s="31"/>
      <c r="AR60" s="31"/>
      <c r="AS60" s="31"/>
    </row>
    <row r="61" spans="1:45" ht="37.5" customHeight="1">
      <c r="A61" s="106"/>
      <c r="B61" s="107"/>
      <c r="C61" s="4">
        <v>55</v>
      </c>
      <c r="D61" s="23" t="s">
        <v>60</v>
      </c>
      <c r="E61" s="27"/>
      <c r="F61" s="13"/>
      <c r="G61" s="8"/>
      <c r="H61" s="27"/>
      <c r="I61" s="13"/>
      <c r="J61" s="8"/>
      <c r="K61" s="27"/>
      <c r="L61" s="13"/>
      <c r="M61" s="8"/>
      <c r="N61" s="27"/>
      <c r="O61" s="13"/>
      <c r="P61" s="8"/>
      <c r="Q61" s="27"/>
      <c r="R61" s="13"/>
      <c r="S61" s="8"/>
      <c r="T61" s="27"/>
      <c r="U61" s="13"/>
      <c r="V61" s="8"/>
      <c r="W61" s="18" t="e">
        <f t="shared" si="0"/>
        <v>#DIV/0!</v>
      </c>
      <c r="AM61" s="31"/>
      <c r="AN61" s="31"/>
      <c r="AO61" s="31"/>
      <c r="AP61" s="31"/>
      <c r="AQ61" s="31"/>
      <c r="AR61" s="31"/>
      <c r="AS61" s="31"/>
    </row>
    <row r="62" spans="1:45" ht="24.75" customHeight="1">
      <c r="A62" s="108"/>
      <c r="B62" s="109"/>
      <c r="C62" s="4">
        <v>56</v>
      </c>
      <c r="D62" s="23" t="s">
        <v>37</v>
      </c>
      <c r="E62" s="27"/>
      <c r="F62" s="13"/>
      <c r="G62" s="8"/>
      <c r="H62" s="27"/>
      <c r="I62" s="13"/>
      <c r="J62" s="8"/>
      <c r="K62" s="27"/>
      <c r="L62" s="13"/>
      <c r="M62" s="8"/>
      <c r="N62" s="27"/>
      <c r="O62" s="13"/>
      <c r="P62" s="8"/>
      <c r="Q62" s="27"/>
      <c r="R62" s="13"/>
      <c r="S62" s="8"/>
      <c r="T62" s="27"/>
      <c r="U62" s="13"/>
      <c r="V62" s="8"/>
      <c r="W62" s="18" t="e">
        <f t="shared" si="0"/>
        <v>#DIV/0!</v>
      </c>
      <c r="AM62" s="31"/>
      <c r="AN62" s="31"/>
      <c r="AO62" s="31"/>
      <c r="AP62" s="31"/>
      <c r="AQ62" s="31"/>
      <c r="AR62" s="31"/>
      <c r="AS62" s="31"/>
    </row>
    <row r="63" spans="1:45" ht="24.75" customHeight="1">
      <c r="A63" s="102" t="s">
        <v>25</v>
      </c>
      <c r="B63" s="103"/>
      <c r="C63" s="4">
        <v>57</v>
      </c>
      <c r="D63" s="23" t="s">
        <v>25</v>
      </c>
      <c r="E63" s="27"/>
      <c r="F63" s="13"/>
      <c r="G63" s="8"/>
      <c r="H63" s="27"/>
      <c r="I63" s="13"/>
      <c r="J63" s="8"/>
      <c r="K63" s="27"/>
      <c r="L63" s="13"/>
      <c r="M63" s="8"/>
      <c r="N63" s="27"/>
      <c r="O63" s="13"/>
      <c r="P63" s="8"/>
      <c r="Q63" s="27"/>
      <c r="R63" s="13"/>
      <c r="S63" s="8"/>
      <c r="T63" s="27"/>
      <c r="U63" s="13"/>
      <c r="V63" s="8"/>
      <c r="W63" s="18" t="e">
        <f t="shared" si="0"/>
        <v>#DIV/0!</v>
      </c>
      <c r="AM63" s="31"/>
      <c r="AN63" s="31"/>
      <c r="AO63" s="31"/>
      <c r="AP63" s="31"/>
      <c r="AQ63" s="31"/>
      <c r="AR63" s="31"/>
      <c r="AS63" s="31"/>
    </row>
    <row r="64" spans="1:45" ht="51.75" customHeight="1">
      <c r="A64" s="102" t="s">
        <v>70</v>
      </c>
      <c r="B64" s="103"/>
      <c r="C64" s="4">
        <v>58</v>
      </c>
      <c r="D64" s="23" t="s">
        <v>70</v>
      </c>
      <c r="E64" s="27"/>
      <c r="F64" s="13"/>
      <c r="G64" s="8"/>
      <c r="H64" s="27"/>
      <c r="I64" s="13"/>
      <c r="J64" s="8"/>
      <c r="K64" s="27"/>
      <c r="L64" s="13"/>
      <c r="M64" s="8"/>
      <c r="N64" s="27"/>
      <c r="O64" s="13"/>
      <c r="P64" s="8"/>
      <c r="Q64" s="27"/>
      <c r="R64" s="13"/>
      <c r="S64" s="8"/>
      <c r="T64" s="27"/>
      <c r="U64" s="13"/>
      <c r="V64" s="8"/>
      <c r="W64" s="18" t="e">
        <f t="shared" si="0"/>
        <v>#DIV/0!</v>
      </c>
      <c r="AM64" s="31"/>
      <c r="AN64" s="31"/>
      <c r="AO64" s="31"/>
      <c r="AP64" s="31"/>
      <c r="AQ64" s="31"/>
      <c r="AR64" s="31"/>
      <c r="AS64" s="31"/>
    </row>
    <row r="65" spans="1:23" ht="24.75" customHeight="1">
      <c r="A65" s="98" t="s">
        <v>62</v>
      </c>
      <c r="B65" s="98"/>
      <c r="C65" s="98"/>
      <c r="D65" s="99"/>
      <c r="E65" s="30">
        <f>SUM(E7:E64)</f>
        <v>0</v>
      </c>
      <c r="F65" s="14">
        <v>100</v>
      </c>
      <c r="G65" s="11"/>
      <c r="H65" s="30">
        <f>SUM(H7:H64)</f>
        <v>0</v>
      </c>
      <c r="I65" s="14">
        <v>100</v>
      </c>
      <c r="J65" s="11"/>
      <c r="K65" s="14">
        <f>SUM(K7:K64)</f>
        <v>0</v>
      </c>
      <c r="L65" s="14">
        <v>100</v>
      </c>
      <c r="M65" s="11"/>
      <c r="N65" s="14">
        <f>SUM(N7:N64)</f>
        <v>0</v>
      </c>
      <c r="O65" s="14">
        <v>100</v>
      </c>
      <c r="P65" s="11"/>
      <c r="Q65" s="14">
        <f>SUM(Q7:Q64)</f>
        <v>0</v>
      </c>
      <c r="R65" s="14">
        <v>100</v>
      </c>
      <c r="S65" s="11"/>
      <c r="T65" s="14">
        <f>SUM(T7:T64)</f>
        <v>0</v>
      </c>
      <c r="U65" s="14">
        <v>100</v>
      </c>
      <c r="V65" s="11"/>
      <c r="W65" s="19" t="e">
        <f>SUM(W7:W64)</f>
        <v>#DIV/0!</v>
      </c>
    </row>
  </sheetData>
  <sheetProtection/>
  <mergeCells count="57">
    <mergeCell ref="B12:B15"/>
    <mergeCell ref="A16:B23"/>
    <mergeCell ref="AP20:AP25"/>
    <mergeCell ref="E3:G3"/>
    <mergeCell ref="K3:M3"/>
    <mergeCell ref="Q3:S3"/>
    <mergeCell ref="AP3:AR4"/>
    <mergeCell ref="E4:G4"/>
    <mergeCell ref="K4:M4"/>
    <mergeCell ref="Q4:S4"/>
    <mergeCell ref="AP26:AP31"/>
    <mergeCell ref="A30:B30"/>
    <mergeCell ref="A31:B35"/>
    <mergeCell ref="AP32:AP35"/>
    <mergeCell ref="E5:G5"/>
    <mergeCell ref="K5:M5"/>
    <mergeCell ref="Q5:S5"/>
    <mergeCell ref="AP5:AP19"/>
    <mergeCell ref="A6:B6"/>
    <mergeCell ref="A7:A15"/>
    <mergeCell ref="AP36:AP37"/>
    <mergeCell ref="AP38:AP41"/>
    <mergeCell ref="Y39:AB39"/>
    <mergeCell ref="AE39:AF39"/>
    <mergeCell ref="AG39:AH39"/>
    <mergeCell ref="AI39:AJ39"/>
    <mergeCell ref="AK39:AL39"/>
    <mergeCell ref="AM39:AN39"/>
    <mergeCell ref="Y40:Y50"/>
    <mergeCell ref="A65:D65"/>
    <mergeCell ref="H3:J3"/>
    <mergeCell ref="H4:J4"/>
    <mergeCell ref="AP42:AP49"/>
    <mergeCell ref="A44:B47"/>
    <mergeCell ref="A48:B50"/>
    <mergeCell ref="AP50:AP52"/>
    <mergeCell ref="A51:B52"/>
    <mergeCell ref="A53:B54"/>
    <mergeCell ref="AP53:AQ53"/>
    <mergeCell ref="G7:G11"/>
    <mergeCell ref="J7:J11"/>
    <mergeCell ref="A55:B56"/>
    <mergeCell ref="A57:B62"/>
    <mergeCell ref="A63:B63"/>
    <mergeCell ref="A64:B64"/>
    <mergeCell ref="A36:B43"/>
    <mergeCell ref="A24:B25"/>
    <mergeCell ref="A26:B29"/>
    <mergeCell ref="B7:B11"/>
    <mergeCell ref="E2:W2"/>
    <mergeCell ref="N4:P4"/>
    <mergeCell ref="T4:V4"/>
    <mergeCell ref="H5:J5"/>
    <mergeCell ref="N5:P5"/>
    <mergeCell ref="T5:V5"/>
    <mergeCell ref="N3:P3"/>
    <mergeCell ref="T3:V3"/>
  </mergeCells>
  <printOptions/>
  <pageMargins left="0.7" right="0.7" top="0.75" bottom="0.75" header="0.3" footer="0.3"/>
  <pageSetup horizontalDpi="600" verticalDpi="600" orientation="portrait" paperSize="9" scale="34" r:id="rId2"/>
  <rowBreaks count="1" manualBreakCount="1">
    <brk id="65" max="6" man="1"/>
  </rowBreaks>
  <colBreaks count="1" manualBreakCount="1">
    <brk id="23" max="64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65"/>
  <sheetViews>
    <sheetView view="pageBreakPreview" zoomScale="60" workbookViewId="0" topLeftCell="A1">
      <selection activeCell="E7" sqref="E7:M64"/>
    </sheetView>
  </sheetViews>
  <sheetFormatPr defaultColWidth="11.421875" defaultRowHeight="15"/>
  <cols>
    <col min="1" max="1" width="15.57421875" style="1" customWidth="1"/>
    <col min="2" max="2" width="16.140625" style="1" customWidth="1"/>
    <col min="3" max="3" width="5.140625" style="1" customWidth="1"/>
    <col min="4" max="4" width="65.140625" style="1" customWidth="1"/>
    <col min="5" max="5" width="7.57421875" style="1" customWidth="1"/>
    <col min="6" max="6" width="9.8515625" style="1" customWidth="1"/>
    <col min="7" max="7" width="30.7109375" style="1" customWidth="1"/>
    <col min="8" max="8" width="17.28125" style="1" customWidth="1"/>
    <col min="9" max="9" width="7.00390625" style="1" customWidth="1"/>
    <col min="10" max="10" width="19.140625" style="1" customWidth="1"/>
    <col min="11" max="11" width="14.421875" style="1" customWidth="1"/>
    <col min="12" max="12" width="7.00390625" style="1" customWidth="1"/>
    <col min="13" max="13" width="27.140625" style="1" customWidth="1"/>
    <col min="14" max="14" width="26.00390625" style="1" customWidth="1"/>
    <col min="15" max="15" width="11.421875" style="1" customWidth="1"/>
    <col min="16" max="16" width="22.57421875" style="1" customWidth="1"/>
    <col min="17" max="17" width="30.140625" style="1" customWidth="1"/>
    <col min="18" max="18" width="21.421875" style="1" customWidth="1"/>
    <col min="19" max="19" width="13.57421875" style="1" customWidth="1"/>
    <col min="20" max="20" width="11.421875" style="1" customWidth="1"/>
    <col min="21" max="21" width="7.8515625" style="1" customWidth="1"/>
    <col min="22" max="22" width="26.140625" style="1" customWidth="1"/>
    <col min="23" max="23" width="7.7109375" style="1" customWidth="1"/>
    <col min="24" max="24" width="29.7109375" style="1" customWidth="1"/>
    <col min="25" max="25" width="7.7109375" style="1" customWidth="1"/>
    <col min="26" max="26" width="23.57421875" style="1" customWidth="1"/>
    <col min="27" max="27" width="11.57421875" style="1" customWidth="1"/>
    <col min="28" max="28" width="28.57421875" style="1" customWidth="1"/>
    <col min="29" max="29" width="7.8515625" style="1" customWidth="1"/>
    <col min="30" max="30" width="20.00390625" style="1" customWidth="1"/>
    <col min="31" max="32" width="11.421875" style="1" customWidth="1"/>
    <col min="33" max="33" width="24.8515625" style="1" customWidth="1"/>
    <col min="34" max="34" width="47.421875" style="1" customWidth="1"/>
    <col min="35" max="16384" width="11.421875" style="1" customWidth="1"/>
  </cols>
  <sheetData>
    <row r="2" spans="4:36" ht="24.75" customHeight="1">
      <c r="D2" s="6" t="s">
        <v>59</v>
      </c>
      <c r="E2" s="97" t="s">
        <v>92</v>
      </c>
      <c r="F2" s="97"/>
      <c r="G2" s="97"/>
      <c r="H2" s="97"/>
      <c r="I2" s="97"/>
      <c r="J2" s="97"/>
      <c r="K2" s="97"/>
      <c r="L2" s="97"/>
      <c r="M2" s="97"/>
      <c r="N2" s="97"/>
      <c r="AD2" s="31"/>
      <c r="AE2" s="31"/>
      <c r="AF2" s="31"/>
      <c r="AG2" s="31"/>
      <c r="AH2" s="31"/>
      <c r="AI2" s="31"/>
      <c r="AJ2" s="31"/>
    </row>
    <row r="3" spans="4:36" ht="21" customHeight="1">
      <c r="D3" s="6" t="s">
        <v>57</v>
      </c>
      <c r="E3" s="84">
        <v>40879</v>
      </c>
      <c r="F3" s="84"/>
      <c r="G3" s="84"/>
      <c r="H3" s="84">
        <v>40883</v>
      </c>
      <c r="I3" s="84"/>
      <c r="J3" s="84"/>
      <c r="K3" s="84">
        <v>40885</v>
      </c>
      <c r="L3" s="84"/>
      <c r="M3" s="84"/>
      <c r="N3" s="9" t="s">
        <v>92</v>
      </c>
      <c r="AD3" s="31"/>
      <c r="AE3" s="31"/>
      <c r="AF3" s="31"/>
      <c r="AG3" s="86"/>
      <c r="AH3" s="86"/>
      <c r="AI3" s="86"/>
      <c r="AJ3" s="31"/>
    </row>
    <row r="4" spans="4:36" ht="24.75" customHeight="1">
      <c r="D4" s="6" t="s">
        <v>78</v>
      </c>
      <c r="E4" s="94">
        <f>143+140+25.62+76.44-(3*41)</f>
        <v>262.06</v>
      </c>
      <c r="F4" s="94"/>
      <c r="G4" s="94"/>
      <c r="H4" s="94">
        <f>89.74+127.9+124-(3*41)</f>
        <v>218.64</v>
      </c>
      <c r="I4" s="94"/>
      <c r="J4" s="94"/>
      <c r="K4" s="94">
        <f>104.66+93.8+133.3-(3*41)</f>
        <v>208.76</v>
      </c>
      <c r="L4" s="94"/>
      <c r="M4" s="94"/>
      <c r="N4" s="15">
        <f>(E4+H4+K4)*5/3</f>
        <v>1149.1000000000001</v>
      </c>
      <c r="O4" s="1" t="s">
        <v>79</v>
      </c>
      <c r="AD4" s="31"/>
      <c r="AE4" s="31"/>
      <c r="AF4" s="31"/>
      <c r="AG4" s="86"/>
      <c r="AH4" s="86"/>
      <c r="AI4" s="86"/>
      <c r="AJ4" s="31"/>
    </row>
    <row r="5" spans="4:36" ht="24.75" customHeight="1">
      <c r="D5" s="6" t="s">
        <v>77</v>
      </c>
      <c r="E5" s="94">
        <v>77.6</v>
      </c>
      <c r="F5" s="94"/>
      <c r="G5" s="94"/>
      <c r="H5" s="94">
        <v>74.9</v>
      </c>
      <c r="I5" s="94"/>
      <c r="J5" s="94"/>
      <c r="K5" s="94">
        <v>62.3</v>
      </c>
      <c r="L5" s="94"/>
      <c r="M5" s="94"/>
      <c r="N5" s="16">
        <f>AVERAGE(E5:M5)</f>
        <v>71.60000000000001</v>
      </c>
      <c r="AD5" s="31"/>
      <c r="AE5" s="31"/>
      <c r="AF5" s="31"/>
      <c r="AG5" s="87"/>
      <c r="AH5" s="32"/>
      <c r="AI5" s="33"/>
      <c r="AJ5" s="31"/>
    </row>
    <row r="6" spans="1:36" ht="26.25">
      <c r="A6" s="95" t="s">
        <v>26</v>
      </c>
      <c r="B6" s="96"/>
      <c r="C6" s="29"/>
      <c r="D6" s="28" t="s">
        <v>27</v>
      </c>
      <c r="E6" s="7" t="s">
        <v>75</v>
      </c>
      <c r="F6" s="10" t="s">
        <v>76</v>
      </c>
      <c r="G6" s="8" t="s">
        <v>58</v>
      </c>
      <c r="H6" s="7" t="s">
        <v>75</v>
      </c>
      <c r="I6" s="13" t="s">
        <v>76</v>
      </c>
      <c r="J6" s="8" t="s">
        <v>58</v>
      </c>
      <c r="K6" s="7" t="s">
        <v>75</v>
      </c>
      <c r="L6" s="13" t="s">
        <v>76</v>
      </c>
      <c r="M6" s="8" t="s">
        <v>58</v>
      </c>
      <c r="N6" s="17" t="s">
        <v>76</v>
      </c>
      <c r="AD6" s="31"/>
      <c r="AE6" s="31"/>
      <c r="AF6" s="31"/>
      <c r="AG6" s="87"/>
      <c r="AH6" s="32"/>
      <c r="AI6" s="33"/>
      <c r="AJ6" s="31"/>
    </row>
    <row r="7" spans="1:36" ht="24.75" customHeight="1">
      <c r="A7" s="117" t="s">
        <v>0</v>
      </c>
      <c r="B7" s="114" t="s">
        <v>29</v>
      </c>
      <c r="C7" s="4">
        <v>1</v>
      </c>
      <c r="D7" s="23" t="s">
        <v>1</v>
      </c>
      <c r="E7" s="27"/>
      <c r="F7" s="13"/>
      <c r="G7" s="8"/>
      <c r="H7" s="27"/>
      <c r="I7" s="13"/>
      <c r="J7" s="8"/>
      <c r="K7" s="27"/>
      <c r="L7" s="13"/>
      <c r="M7" s="8"/>
      <c r="N7" s="18" t="e">
        <f>AVERAGE(F7,I7,L7)</f>
        <v>#DIV/0!</v>
      </c>
      <c r="AD7" s="31"/>
      <c r="AE7" s="31"/>
      <c r="AF7" s="31"/>
      <c r="AG7" s="87"/>
      <c r="AH7" s="32"/>
      <c r="AI7" s="33"/>
      <c r="AJ7" s="31"/>
    </row>
    <row r="8" spans="1:36" ht="24.75" customHeight="1">
      <c r="A8" s="117"/>
      <c r="B8" s="115"/>
      <c r="C8" s="4">
        <v>2</v>
      </c>
      <c r="D8" s="23" t="s">
        <v>2</v>
      </c>
      <c r="E8" s="27"/>
      <c r="F8" s="13"/>
      <c r="G8" s="8"/>
      <c r="H8" s="27"/>
      <c r="I8" s="13"/>
      <c r="J8" s="8"/>
      <c r="K8" s="27"/>
      <c r="L8" s="13"/>
      <c r="M8" s="8"/>
      <c r="N8" s="18" t="e">
        <f aca="true" t="shared" si="0" ref="N8:N64">AVERAGE(F8,I8,L8)</f>
        <v>#DIV/0!</v>
      </c>
      <c r="AD8" s="31"/>
      <c r="AE8" s="31"/>
      <c r="AF8" s="31"/>
      <c r="AG8" s="87"/>
      <c r="AH8" s="32"/>
      <c r="AI8" s="33"/>
      <c r="AJ8" s="31"/>
    </row>
    <row r="9" spans="1:36" ht="24.75" customHeight="1">
      <c r="A9" s="117"/>
      <c r="B9" s="115"/>
      <c r="C9" s="4">
        <v>3</v>
      </c>
      <c r="D9" s="23" t="s">
        <v>28</v>
      </c>
      <c r="E9" s="27"/>
      <c r="F9" s="13"/>
      <c r="G9" s="8"/>
      <c r="H9" s="27"/>
      <c r="I9" s="13"/>
      <c r="J9" s="8"/>
      <c r="K9" s="27"/>
      <c r="L9" s="13"/>
      <c r="M9" s="8"/>
      <c r="N9" s="18" t="e">
        <f t="shared" si="0"/>
        <v>#DIV/0!</v>
      </c>
      <c r="AD9" s="31"/>
      <c r="AE9" s="31"/>
      <c r="AF9" s="31"/>
      <c r="AG9" s="87"/>
      <c r="AH9" s="32"/>
      <c r="AI9" s="33"/>
      <c r="AJ9" s="31"/>
    </row>
    <row r="10" spans="1:36" ht="37.5">
      <c r="A10" s="117"/>
      <c r="B10" s="115"/>
      <c r="C10" s="4">
        <v>4</v>
      </c>
      <c r="D10" s="23" t="s">
        <v>3</v>
      </c>
      <c r="E10" s="27"/>
      <c r="F10" s="13"/>
      <c r="G10" s="8"/>
      <c r="H10" s="27"/>
      <c r="I10" s="13"/>
      <c r="J10" s="8"/>
      <c r="K10" s="27"/>
      <c r="L10" s="13"/>
      <c r="M10" s="8"/>
      <c r="N10" s="18" t="e">
        <f t="shared" si="0"/>
        <v>#DIV/0!</v>
      </c>
      <c r="AD10" s="31"/>
      <c r="AE10" s="31"/>
      <c r="AF10" s="31"/>
      <c r="AG10" s="87"/>
      <c r="AH10" s="32"/>
      <c r="AI10" s="33"/>
      <c r="AJ10" s="31"/>
    </row>
    <row r="11" spans="1:36" ht="26.25">
      <c r="A11" s="117"/>
      <c r="B11" s="116"/>
      <c r="C11" s="4">
        <v>5</v>
      </c>
      <c r="D11" s="23" t="s">
        <v>4</v>
      </c>
      <c r="E11" s="27"/>
      <c r="F11" s="13"/>
      <c r="G11" s="8"/>
      <c r="H11" s="27"/>
      <c r="I11" s="13"/>
      <c r="J11" s="8"/>
      <c r="K11" s="27"/>
      <c r="L11" s="13"/>
      <c r="M11" s="8"/>
      <c r="N11" s="18" t="e">
        <f t="shared" si="0"/>
        <v>#DIV/0!</v>
      </c>
      <c r="AD11" s="31"/>
      <c r="AE11" s="31"/>
      <c r="AF11" s="31"/>
      <c r="AG11" s="87"/>
      <c r="AH11" s="32"/>
      <c r="AI11" s="33"/>
      <c r="AJ11" s="31"/>
    </row>
    <row r="12" spans="1:36" ht="24.75" customHeight="1">
      <c r="A12" s="117"/>
      <c r="B12" s="114" t="s">
        <v>30</v>
      </c>
      <c r="C12" s="4">
        <v>6</v>
      </c>
      <c r="D12" s="23" t="s">
        <v>80</v>
      </c>
      <c r="E12" s="27"/>
      <c r="F12" s="13"/>
      <c r="G12" s="8"/>
      <c r="H12" s="27"/>
      <c r="I12" s="13"/>
      <c r="J12" s="8"/>
      <c r="K12" s="27"/>
      <c r="L12" s="13"/>
      <c r="M12" s="8"/>
      <c r="N12" s="18" t="e">
        <f t="shared" si="0"/>
        <v>#DIV/0!</v>
      </c>
      <c r="AD12" s="31"/>
      <c r="AE12" s="31"/>
      <c r="AF12" s="31"/>
      <c r="AG12" s="87"/>
      <c r="AH12" s="32"/>
      <c r="AI12" s="33"/>
      <c r="AJ12" s="31"/>
    </row>
    <row r="13" spans="1:36" ht="24.75" customHeight="1">
      <c r="A13" s="117"/>
      <c r="B13" s="115"/>
      <c r="C13" s="4">
        <v>7</v>
      </c>
      <c r="D13" s="23" t="s">
        <v>49</v>
      </c>
      <c r="E13" s="27"/>
      <c r="F13" s="13"/>
      <c r="G13" s="8"/>
      <c r="H13" s="27"/>
      <c r="I13" s="13"/>
      <c r="J13" s="8"/>
      <c r="K13" s="27"/>
      <c r="L13" s="13"/>
      <c r="M13" s="8"/>
      <c r="N13" s="18" t="e">
        <f t="shared" si="0"/>
        <v>#DIV/0!</v>
      </c>
      <c r="AD13" s="31"/>
      <c r="AE13" s="31"/>
      <c r="AF13" s="31"/>
      <c r="AG13" s="87"/>
      <c r="AH13" s="32"/>
      <c r="AI13" s="33"/>
      <c r="AJ13" s="31"/>
    </row>
    <row r="14" spans="1:36" ht="24.75" customHeight="1">
      <c r="A14" s="117"/>
      <c r="B14" s="115"/>
      <c r="C14" s="4">
        <v>8</v>
      </c>
      <c r="D14" s="23" t="s">
        <v>34</v>
      </c>
      <c r="E14" s="27"/>
      <c r="F14" s="13"/>
      <c r="G14" s="8"/>
      <c r="H14" s="27"/>
      <c r="I14" s="13"/>
      <c r="J14" s="8"/>
      <c r="K14" s="27"/>
      <c r="L14" s="13"/>
      <c r="M14" s="8"/>
      <c r="N14" s="18" t="e">
        <f t="shared" si="0"/>
        <v>#DIV/0!</v>
      </c>
      <c r="AD14" s="31"/>
      <c r="AE14" s="31"/>
      <c r="AF14" s="31"/>
      <c r="AG14" s="87"/>
      <c r="AH14" s="32"/>
      <c r="AI14" s="33"/>
      <c r="AJ14" s="31"/>
    </row>
    <row r="15" spans="1:36" ht="24.75" customHeight="1">
      <c r="A15" s="117"/>
      <c r="B15" s="116"/>
      <c r="C15" s="4">
        <v>9</v>
      </c>
      <c r="D15" s="23" t="s">
        <v>5</v>
      </c>
      <c r="E15" s="27"/>
      <c r="F15" s="13"/>
      <c r="G15" s="8"/>
      <c r="H15" s="27"/>
      <c r="I15" s="13"/>
      <c r="J15" s="8"/>
      <c r="K15" s="27"/>
      <c r="L15" s="13"/>
      <c r="M15" s="8"/>
      <c r="N15" s="18" t="e">
        <f t="shared" si="0"/>
        <v>#DIV/0!</v>
      </c>
      <c r="AD15" s="31"/>
      <c r="AE15" s="31"/>
      <c r="AF15" s="31"/>
      <c r="AG15" s="87"/>
      <c r="AH15" s="32"/>
      <c r="AI15" s="33"/>
      <c r="AJ15" s="31"/>
    </row>
    <row r="16" spans="1:36" ht="34.5" customHeight="1">
      <c r="A16" s="104" t="s">
        <v>6</v>
      </c>
      <c r="B16" s="105"/>
      <c r="C16" s="4">
        <v>10</v>
      </c>
      <c r="D16" s="23" t="s">
        <v>31</v>
      </c>
      <c r="E16" s="27"/>
      <c r="F16" s="13"/>
      <c r="G16" s="8"/>
      <c r="H16" s="27"/>
      <c r="I16" s="13"/>
      <c r="J16" s="8"/>
      <c r="K16" s="27"/>
      <c r="L16" s="13"/>
      <c r="M16" s="8"/>
      <c r="N16" s="18" t="e">
        <f t="shared" si="0"/>
        <v>#DIV/0!</v>
      </c>
      <c r="AD16" s="31"/>
      <c r="AE16" s="31"/>
      <c r="AF16" s="31"/>
      <c r="AG16" s="87"/>
      <c r="AH16" s="32"/>
      <c r="AI16" s="33"/>
      <c r="AJ16" s="31"/>
    </row>
    <row r="17" spans="1:36" ht="29.25" customHeight="1">
      <c r="A17" s="106"/>
      <c r="B17" s="107"/>
      <c r="C17" s="4">
        <v>11</v>
      </c>
      <c r="D17" s="23" t="s">
        <v>32</v>
      </c>
      <c r="E17" s="27"/>
      <c r="F17" s="13"/>
      <c r="G17" s="8"/>
      <c r="H17" s="27"/>
      <c r="I17" s="13"/>
      <c r="J17" s="8"/>
      <c r="K17" s="27"/>
      <c r="L17" s="13"/>
      <c r="M17" s="8"/>
      <c r="N17" s="18" t="e">
        <f t="shared" si="0"/>
        <v>#DIV/0!</v>
      </c>
      <c r="AD17" s="31"/>
      <c r="AE17" s="31"/>
      <c r="AF17" s="31"/>
      <c r="AG17" s="87"/>
      <c r="AH17" s="32"/>
      <c r="AI17" s="33"/>
      <c r="AJ17" s="31"/>
    </row>
    <row r="18" spans="1:36" ht="26.25">
      <c r="A18" s="106"/>
      <c r="B18" s="107"/>
      <c r="C18" s="4">
        <v>12</v>
      </c>
      <c r="D18" s="23" t="s">
        <v>81</v>
      </c>
      <c r="E18" s="27"/>
      <c r="F18" s="13"/>
      <c r="G18" s="8"/>
      <c r="H18" s="27"/>
      <c r="I18" s="13"/>
      <c r="J18" s="8"/>
      <c r="K18" s="27"/>
      <c r="L18" s="13"/>
      <c r="M18" s="8"/>
      <c r="N18" s="18" t="e">
        <f t="shared" si="0"/>
        <v>#DIV/0!</v>
      </c>
      <c r="AD18" s="31"/>
      <c r="AE18" s="31"/>
      <c r="AF18" s="31"/>
      <c r="AG18" s="87"/>
      <c r="AH18" s="32"/>
      <c r="AI18" s="33"/>
      <c r="AJ18" s="31"/>
    </row>
    <row r="19" spans="1:36" ht="33.75" customHeight="1">
      <c r="A19" s="106"/>
      <c r="B19" s="107"/>
      <c r="C19" s="4">
        <v>13</v>
      </c>
      <c r="D19" s="23" t="s">
        <v>7</v>
      </c>
      <c r="E19" s="27"/>
      <c r="F19" s="13"/>
      <c r="G19" s="8"/>
      <c r="H19" s="27"/>
      <c r="I19" s="13"/>
      <c r="J19" s="8"/>
      <c r="K19" s="27"/>
      <c r="L19" s="13"/>
      <c r="M19" s="8"/>
      <c r="N19" s="18" t="e">
        <f t="shared" si="0"/>
        <v>#DIV/0!</v>
      </c>
      <c r="AD19" s="31"/>
      <c r="AE19" s="31"/>
      <c r="AF19" s="31"/>
      <c r="AG19" s="87"/>
      <c r="AH19" s="34"/>
      <c r="AI19" s="35"/>
      <c r="AJ19" s="31"/>
    </row>
    <row r="20" spans="1:36" ht="24.75" customHeight="1">
      <c r="A20" s="106"/>
      <c r="B20" s="107"/>
      <c r="C20" s="4">
        <v>14</v>
      </c>
      <c r="D20" s="23" t="s">
        <v>52</v>
      </c>
      <c r="E20" s="27"/>
      <c r="F20" s="13"/>
      <c r="G20" s="8"/>
      <c r="H20" s="27"/>
      <c r="I20" s="13"/>
      <c r="J20" s="8"/>
      <c r="K20" s="27"/>
      <c r="L20" s="13"/>
      <c r="M20" s="8"/>
      <c r="N20" s="18" t="e">
        <f t="shared" si="0"/>
        <v>#DIV/0!</v>
      </c>
      <c r="AD20" s="31"/>
      <c r="AE20" s="31"/>
      <c r="AF20" s="31"/>
      <c r="AG20" s="88"/>
      <c r="AH20" s="32"/>
      <c r="AI20" s="33"/>
      <c r="AJ20" s="31"/>
    </row>
    <row r="21" spans="1:36" ht="24.75" customHeight="1">
      <c r="A21" s="106"/>
      <c r="B21" s="107"/>
      <c r="C21" s="4">
        <v>15</v>
      </c>
      <c r="D21" s="23" t="s">
        <v>67</v>
      </c>
      <c r="E21" s="27"/>
      <c r="F21" s="13"/>
      <c r="G21" s="8"/>
      <c r="H21" s="27"/>
      <c r="I21" s="13"/>
      <c r="J21" s="8"/>
      <c r="K21" s="27"/>
      <c r="L21" s="13"/>
      <c r="M21" s="8"/>
      <c r="N21" s="18" t="e">
        <f t="shared" si="0"/>
        <v>#DIV/0!</v>
      </c>
      <c r="AD21" s="31"/>
      <c r="AE21" s="31"/>
      <c r="AF21" s="31"/>
      <c r="AG21" s="88"/>
      <c r="AH21" s="32"/>
      <c r="AI21" s="33"/>
      <c r="AJ21" s="31"/>
    </row>
    <row r="22" spans="1:36" ht="24.75" customHeight="1">
      <c r="A22" s="106"/>
      <c r="B22" s="107"/>
      <c r="C22" s="4">
        <v>16</v>
      </c>
      <c r="D22" s="23" t="s">
        <v>35</v>
      </c>
      <c r="E22" s="27"/>
      <c r="F22" s="13"/>
      <c r="G22" s="8"/>
      <c r="H22" s="27"/>
      <c r="I22" s="13"/>
      <c r="J22" s="8"/>
      <c r="K22" s="27"/>
      <c r="L22" s="13"/>
      <c r="M22" s="8"/>
      <c r="N22" s="18" t="e">
        <f t="shared" si="0"/>
        <v>#DIV/0!</v>
      </c>
      <c r="AD22" s="31"/>
      <c r="AE22" s="31"/>
      <c r="AF22" s="31"/>
      <c r="AG22" s="88"/>
      <c r="AH22" s="32"/>
      <c r="AI22" s="33"/>
      <c r="AJ22" s="31"/>
    </row>
    <row r="23" spans="1:36" ht="24.75" customHeight="1">
      <c r="A23" s="108"/>
      <c r="B23" s="109"/>
      <c r="C23" s="4">
        <v>17</v>
      </c>
      <c r="D23" s="23" t="s">
        <v>8</v>
      </c>
      <c r="E23" s="27"/>
      <c r="F23" s="13"/>
      <c r="G23" s="8"/>
      <c r="H23" s="27"/>
      <c r="I23" s="13"/>
      <c r="J23" s="8"/>
      <c r="K23" s="27"/>
      <c r="L23" s="13"/>
      <c r="M23" s="8"/>
      <c r="N23" s="18" t="e">
        <f t="shared" si="0"/>
        <v>#DIV/0!</v>
      </c>
      <c r="AD23" s="31"/>
      <c r="AE23" s="31"/>
      <c r="AF23" s="31"/>
      <c r="AG23" s="88"/>
      <c r="AH23" s="32"/>
      <c r="AI23" s="33"/>
      <c r="AJ23" s="31"/>
    </row>
    <row r="24" spans="1:36" ht="24.75" customHeight="1">
      <c r="A24" s="110" t="s">
        <v>47</v>
      </c>
      <c r="B24" s="111"/>
      <c r="C24" s="4">
        <v>18</v>
      </c>
      <c r="D24" s="23" t="s">
        <v>33</v>
      </c>
      <c r="E24" s="27"/>
      <c r="F24" s="13"/>
      <c r="G24" s="8"/>
      <c r="H24" s="27"/>
      <c r="I24" s="13"/>
      <c r="J24" s="8"/>
      <c r="K24" s="27"/>
      <c r="L24" s="13"/>
      <c r="M24" s="8"/>
      <c r="N24" s="18" t="e">
        <f t="shared" si="0"/>
        <v>#DIV/0!</v>
      </c>
      <c r="AD24" s="31"/>
      <c r="AE24" s="31"/>
      <c r="AF24" s="31"/>
      <c r="AG24" s="88"/>
      <c r="AH24" s="32"/>
      <c r="AI24" s="33"/>
      <c r="AJ24" s="31"/>
    </row>
    <row r="25" spans="1:36" ht="24.75" customHeight="1">
      <c r="A25" s="112"/>
      <c r="B25" s="113"/>
      <c r="C25" s="4">
        <v>19</v>
      </c>
      <c r="D25" s="23" t="s">
        <v>74</v>
      </c>
      <c r="E25" s="27"/>
      <c r="F25" s="13"/>
      <c r="G25" s="8"/>
      <c r="H25" s="27"/>
      <c r="I25" s="13"/>
      <c r="J25" s="8"/>
      <c r="K25" s="27"/>
      <c r="L25" s="13"/>
      <c r="M25" s="8"/>
      <c r="N25" s="18" t="e">
        <f t="shared" si="0"/>
        <v>#DIV/0!</v>
      </c>
      <c r="AD25" s="31"/>
      <c r="AE25" s="31"/>
      <c r="AF25" s="31"/>
      <c r="AG25" s="88"/>
      <c r="AH25" s="36"/>
      <c r="AI25" s="37"/>
      <c r="AJ25" s="31"/>
    </row>
    <row r="26" spans="1:36" ht="24.75" customHeight="1">
      <c r="A26" s="104" t="s">
        <v>43</v>
      </c>
      <c r="B26" s="105"/>
      <c r="C26" s="4">
        <v>20</v>
      </c>
      <c r="D26" s="23" t="s">
        <v>40</v>
      </c>
      <c r="E26" s="27"/>
      <c r="F26" s="13"/>
      <c r="G26" s="8"/>
      <c r="H26" s="27"/>
      <c r="I26" s="13"/>
      <c r="J26" s="8"/>
      <c r="K26" s="27"/>
      <c r="L26" s="13"/>
      <c r="M26" s="8"/>
      <c r="N26" s="18" t="e">
        <f t="shared" si="0"/>
        <v>#DIV/0!</v>
      </c>
      <c r="AD26" s="31"/>
      <c r="AE26" s="31"/>
      <c r="AF26" s="31"/>
      <c r="AG26" s="89"/>
      <c r="AH26" s="32"/>
      <c r="AI26" s="33"/>
      <c r="AJ26" s="31"/>
    </row>
    <row r="27" spans="1:36" ht="30" customHeight="1">
      <c r="A27" s="106"/>
      <c r="B27" s="107"/>
      <c r="C27" s="4">
        <v>21</v>
      </c>
      <c r="D27" s="23" t="s">
        <v>41</v>
      </c>
      <c r="E27" s="27"/>
      <c r="F27" s="13"/>
      <c r="G27" s="8"/>
      <c r="H27" s="27"/>
      <c r="I27" s="13"/>
      <c r="J27" s="8"/>
      <c r="K27" s="27"/>
      <c r="L27" s="13"/>
      <c r="M27" s="8"/>
      <c r="N27" s="18" t="e">
        <f t="shared" si="0"/>
        <v>#DIV/0!</v>
      </c>
      <c r="AD27" s="31"/>
      <c r="AE27" s="31"/>
      <c r="AF27" s="31"/>
      <c r="AG27" s="89"/>
      <c r="AH27" s="32"/>
      <c r="AI27" s="33"/>
      <c r="AJ27" s="31"/>
    </row>
    <row r="28" spans="1:36" ht="24.75" customHeight="1">
      <c r="A28" s="106"/>
      <c r="B28" s="107"/>
      <c r="C28" s="4">
        <v>22</v>
      </c>
      <c r="D28" s="23" t="s">
        <v>88</v>
      </c>
      <c r="E28" s="27"/>
      <c r="F28" s="13"/>
      <c r="G28" s="8"/>
      <c r="H28" s="27"/>
      <c r="I28" s="13"/>
      <c r="J28" s="8"/>
      <c r="K28" s="27"/>
      <c r="L28" s="13"/>
      <c r="M28" s="8"/>
      <c r="N28" s="18" t="e">
        <f t="shared" si="0"/>
        <v>#DIV/0!</v>
      </c>
      <c r="AD28" s="31"/>
      <c r="AE28" s="31"/>
      <c r="AF28" s="31"/>
      <c r="AG28" s="89"/>
      <c r="AH28" s="32"/>
      <c r="AI28" s="33"/>
      <c r="AJ28" s="31"/>
    </row>
    <row r="29" spans="1:36" ht="24.75" customHeight="1">
      <c r="A29" s="108"/>
      <c r="B29" s="109"/>
      <c r="C29" s="4">
        <v>23</v>
      </c>
      <c r="D29" s="23" t="s">
        <v>39</v>
      </c>
      <c r="E29" s="27"/>
      <c r="F29" s="13"/>
      <c r="G29" s="8"/>
      <c r="H29" s="27"/>
      <c r="I29" s="13"/>
      <c r="J29" s="8"/>
      <c r="K29" s="27"/>
      <c r="L29" s="13"/>
      <c r="M29" s="8"/>
      <c r="N29" s="18" t="e">
        <f t="shared" si="0"/>
        <v>#DIV/0!</v>
      </c>
      <c r="AD29" s="31"/>
      <c r="AE29" s="31"/>
      <c r="AF29" s="31"/>
      <c r="AG29" s="89"/>
      <c r="AH29" s="32"/>
      <c r="AI29" s="33"/>
      <c r="AJ29" s="31"/>
    </row>
    <row r="30" spans="1:36" ht="24.75" customHeight="1">
      <c r="A30" s="125" t="s">
        <v>9</v>
      </c>
      <c r="B30" s="126"/>
      <c r="C30" s="4">
        <v>24</v>
      </c>
      <c r="D30" s="23" t="s">
        <v>9</v>
      </c>
      <c r="E30" s="27"/>
      <c r="F30" s="13"/>
      <c r="G30" s="8"/>
      <c r="H30" s="27"/>
      <c r="I30" s="13"/>
      <c r="J30" s="8"/>
      <c r="K30" s="27"/>
      <c r="L30" s="13"/>
      <c r="M30" s="8"/>
      <c r="N30" s="18" t="e">
        <f t="shared" si="0"/>
        <v>#DIV/0!</v>
      </c>
      <c r="AD30" s="31"/>
      <c r="AE30" s="31"/>
      <c r="AF30" s="31"/>
      <c r="AG30" s="89"/>
      <c r="AH30" s="32"/>
      <c r="AI30" s="33"/>
      <c r="AJ30" s="31"/>
    </row>
    <row r="31" spans="1:36" ht="24.75" customHeight="1">
      <c r="A31" s="104" t="s">
        <v>10</v>
      </c>
      <c r="B31" s="105"/>
      <c r="C31" s="4">
        <v>25</v>
      </c>
      <c r="D31" s="23" t="s">
        <v>86</v>
      </c>
      <c r="E31" s="27"/>
      <c r="F31" s="13"/>
      <c r="G31" s="8"/>
      <c r="H31" s="27"/>
      <c r="I31" s="13"/>
      <c r="J31" s="8"/>
      <c r="K31" s="27"/>
      <c r="L31" s="13"/>
      <c r="M31" s="8"/>
      <c r="N31" s="18" t="e">
        <f t="shared" si="0"/>
        <v>#DIV/0!</v>
      </c>
      <c r="AD31" s="31"/>
      <c r="AE31" s="31"/>
      <c r="AF31" s="31"/>
      <c r="AG31" s="89"/>
      <c r="AH31" s="38"/>
      <c r="AI31" s="39"/>
      <c r="AJ31" s="31"/>
    </row>
    <row r="32" spans="1:36" ht="34.5" customHeight="1">
      <c r="A32" s="106"/>
      <c r="B32" s="107"/>
      <c r="C32" s="4">
        <v>26</v>
      </c>
      <c r="D32" s="23" t="s">
        <v>46</v>
      </c>
      <c r="E32" s="27"/>
      <c r="F32" s="13"/>
      <c r="G32" s="8"/>
      <c r="H32" s="27"/>
      <c r="I32" s="13"/>
      <c r="J32" s="8"/>
      <c r="K32" s="27"/>
      <c r="L32" s="13"/>
      <c r="M32" s="8"/>
      <c r="N32" s="18" t="e">
        <f t="shared" si="0"/>
        <v>#DIV/0!</v>
      </c>
      <c r="AD32" s="31"/>
      <c r="AE32" s="31"/>
      <c r="AF32" s="31"/>
      <c r="AG32" s="90"/>
      <c r="AH32" s="32"/>
      <c r="AI32" s="33"/>
      <c r="AJ32" s="31"/>
    </row>
    <row r="33" spans="1:36" ht="24.75" customHeight="1">
      <c r="A33" s="106"/>
      <c r="B33" s="107"/>
      <c r="C33" s="4">
        <v>27</v>
      </c>
      <c r="D33" s="23" t="s">
        <v>51</v>
      </c>
      <c r="E33" s="27"/>
      <c r="F33" s="13"/>
      <c r="G33" s="8"/>
      <c r="H33" s="27"/>
      <c r="I33" s="13"/>
      <c r="J33" s="8"/>
      <c r="K33" s="27"/>
      <c r="L33" s="13"/>
      <c r="M33" s="8"/>
      <c r="N33" s="18" t="e">
        <f t="shared" si="0"/>
        <v>#DIV/0!</v>
      </c>
      <c r="AD33" s="31"/>
      <c r="AE33" s="31"/>
      <c r="AF33" s="31"/>
      <c r="AG33" s="90"/>
      <c r="AH33" s="32"/>
      <c r="AI33" s="33"/>
      <c r="AJ33" s="31"/>
    </row>
    <row r="34" spans="1:36" ht="24.75" customHeight="1">
      <c r="A34" s="106"/>
      <c r="B34" s="107"/>
      <c r="C34" s="4">
        <v>28</v>
      </c>
      <c r="D34" s="23" t="s">
        <v>72</v>
      </c>
      <c r="E34" s="27"/>
      <c r="F34" s="13"/>
      <c r="G34" s="8"/>
      <c r="H34" s="27"/>
      <c r="I34" s="13"/>
      <c r="J34" s="8"/>
      <c r="K34" s="27"/>
      <c r="L34" s="13"/>
      <c r="M34" s="8"/>
      <c r="N34" s="18" t="e">
        <f t="shared" si="0"/>
        <v>#DIV/0!</v>
      </c>
      <c r="AD34" s="31"/>
      <c r="AE34" s="31"/>
      <c r="AF34" s="31"/>
      <c r="AG34" s="90"/>
      <c r="AH34" s="32"/>
      <c r="AI34" s="33"/>
      <c r="AJ34" s="31"/>
    </row>
    <row r="35" spans="1:36" ht="24.75" customHeight="1">
      <c r="A35" s="108"/>
      <c r="B35" s="109"/>
      <c r="C35" s="4">
        <v>29</v>
      </c>
      <c r="D35" s="23" t="s">
        <v>50</v>
      </c>
      <c r="E35" s="27"/>
      <c r="F35" s="13"/>
      <c r="G35" s="8"/>
      <c r="H35" s="27"/>
      <c r="I35" s="13"/>
      <c r="J35" s="8"/>
      <c r="K35" s="27"/>
      <c r="L35" s="13"/>
      <c r="M35" s="8"/>
      <c r="N35" s="18" t="e">
        <f t="shared" si="0"/>
        <v>#DIV/0!</v>
      </c>
      <c r="AD35" s="31"/>
      <c r="AE35" s="31"/>
      <c r="AF35" s="31"/>
      <c r="AG35" s="90"/>
      <c r="AH35" s="40"/>
      <c r="AI35" s="41"/>
      <c r="AJ35" s="31"/>
    </row>
    <row r="36" spans="1:36" ht="34.5" customHeight="1">
      <c r="A36" s="104" t="s">
        <v>11</v>
      </c>
      <c r="B36" s="105"/>
      <c r="C36" s="4">
        <v>30</v>
      </c>
      <c r="D36" s="23" t="s">
        <v>12</v>
      </c>
      <c r="E36" s="27"/>
      <c r="F36" s="13"/>
      <c r="G36" s="8"/>
      <c r="H36" s="27"/>
      <c r="I36" s="13"/>
      <c r="J36" s="8"/>
      <c r="K36" s="27"/>
      <c r="L36" s="13"/>
      <c r="M36" s="8"/>
      <c r="N36" s="18" t="e">
        <f t="shared" si="0"/>
        <v>#DIV/0!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91"/>
      <c r="AH36" s="42"/>
      <c r="AI36" s="33"/>
      <c r="AJ36" s="31"/>
    </row>
    <row r="37" spans="1:36" ht="24.75" customHeight="1">
      <c r="A37" s="106"/>
      <c r="B37" s="107"/>
      <c r="C37" s="4">
        <v>31</v>
      </c>
      <c r="D37" s="23" t="s">
        <v>53</v>
      </c>
      <c r="E37" s="27"/>
      <c r="F37" s="13"/>
      <c r="G37" s="8"/>
      <c r="H37" s="27"/>
      <c r="I37" s="13"/>
      <c r="J37" s="8"/>
      <c r="K37" s="27"/>
      <c r="L37" s="13"/>
      <c r="M37" s="8"/>
      <c r="N37" s="18" t="e">
        <f t="shared" si="0"/>
        <v>#DIV/0!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91"/>
      <c r="AH37" s="43"/>
      <c r="AI37" s="44"/>
      <c r="AJ37" s="31"/>
    </row>
    <row r="38" spans="1:36" ht="24.75" customHeight="1">
      <c r="A38" s="106"/>
      <c r="B38" s="107"/>
      <c r="C38" s="4">
        <v>32</v>
      </c>
      <c r="D38" s="23" t="s">
        <v>44</v>
      </c>
      <c r="E38" s="27"/>
      <c r="F38" s="13"/>
      <c r="G38" s="8"/>
      <c r="H38" s="27"/>
      <c r="I38" s="13"/>
      <c r="J38" s="8"/>
      <c r="K38" s="27"/>
      <c r="L38" s="13"/>
      <c r="M38" s="8"/>
      <c r="N38" s="18" t="e">
        <f t="shared" si="0"/>
        <v>#DIV/0!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92"/>
      <c r="AH38" s="32"/>
      <c r="AI38" s="33"/>
      <c r="AJ38" s="31"/>
    </row>
    <row r="39" spans="1:36" ht="24.75" customHeight="1">
      <c r="A39" s="106"/>
      <c r="B39" s="107"/>
      <c r="C39" s="4">
        <v>33</v>
      </c>
      <c r="D39" s="23" t="s">
        <v>48</v>
      </c>
      <c r="E39" s="27"/>
      <c r="F39" s="13"/>
      <c r="G39" s="8"/>
      <c r="H39" s="27"/>
      <c r="I39" s="13"/>
      <c r="J39" s="8"/>
      <c r="K39" s="27"/>
      <c r="L39" s="13"/>
      <c r="M39" s="8"/>
      <c r="N39" s="18" t="e">
        <f t="shared" si="0"/>
        <v>#DIV/0!</v>
      </c>
      <c r="P39" s="100"/>
      <c r="Q39" s="100"/>
      <c r="R39" s="100"/>
      <c r="S39" s="100"/>
      <c r="T39" s="31"/>
      <c r="U39" s="31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31"/>
      <c r="AG39" s="92"/>
      <c r="AH39" s="32"/>
      <c r="AI39" s="33"/>
      <c r="AJ39" s="31"/>
    </row>
    <row r="40" spans="1:36" ht="32.25" customHeight="1">
      <c r="A40" s="106"/>
      <c r="B40" s="107"/>
      <c r="C40" s="4">
        <v>34</v>
      </c>
      <c r="D40" s="23" t="s">
        <v>85</v>
      </c>
      <c r="E40" s="27"/>
      <c r="F40" s="13"/>
      <c r="G40" s="8"/>
      <c r="H40" s="27"/>
      <c r="I40" s="13"/>
      <c r="J40" s="8"/>
      <c r="K40" s="27"/>
      <c r="L40" s="13"/>
      <c r="M40" s="8"/>
      <c r="N40" s="18" t="e">
        <f t="shared" si="0"/>
        <v>#DIV/0!</v>
      </c>
      <c r="P40" s="101"/>
      <c r="Q40" s="59"/>
      <c r="R40" s="60"/>
      <c r="S40" s="59"/>
      <c r="T40" s="31"/>
      <c r="U40" s="31"/>
      <c r="V40" s="31"/>
      <c r="W40" s="54"/>
      <c r="X40" s="31"/>
      <c r="Y40" s="54"/>
      <c r="Z40" s="55"/>
      <c r="AA40" s="55"/>
      <c r="AB40" s="31"/>
      <c r="AC40" s="55"/>
      <c r="AD40" s="45"/>
      <c r="AE40" s="46"/>
      <c r="AF40" s="31"/>
      <c r="AG40" s="92"/>
      <c r="AH40" s="32"/>
      <c r="AI40" s="33"/>
      <c r="AJ40" s="31"/>
    </row>
    <row r="41" spans="1:36" ht="26.25">
      <c r="A41" s="106"/>
      <c r="B41" s="107"/>
      <c r="C41" s="4">
        <v>35</v>
      </c>
      <c r="D41" s="23" t="s">
        <v>93</v>
      </c>
      <c r="E41" s="27"/>
      <c r="F41" s="13"/>
      <c r="G41" s="5"/>
      <c r="H41" s="27"/>
      <c r="I41" s="13"/>
      <c r="J41" s="8"/>
      <c r="K41" s="27"/>
      <c r="L41" s="13"/>
      <c r="M41" s="8"/>
      <c r="N41" s="18" t="e">
        <f t="shared" si="0"/>
        <v>#DIV/0!</v>
      </c>
      <c r="P41" s="101"/>
      <c r="Q41" s="61"/>
      <c r="R41" s="62"/>
      <c r="S41" s="62"/>
      <c r="T41" s="31"/>
      <c r="U41" s="31"/>
      <c r="V41" s="63"/>
      <c r="W41" s="54"/>
      <c r="X41" s="63"/>
      <c r="Y41" s="54"/>
      <c r="Z41" s="55"/>
      <c r="AA41" s="55"/>
      <c r="AB41" s="31"/>
      <c r="AC41" s="55"/>
      <c r="AD41" s="55"/>
      <c r="AE41" s="31"/>
      <c r="AF41" s="31"/>
      <c r="AG41" s="92"/>
      <c r="AH41" s="47"/>
      <c r="AI41" s="48"/>
      <c r="AJ41" s="31"/>
    </row>
    <row r="42" spans="1:36" ht="26.25">
      <c r="A42" s="106"/>
      <c r="B42" s="107"/>
      <c r="C42" s="4">
        <v>36</v>
      </c>
      <c r="D42" s="23" t="s">
        <v>68</v>
      </c>
      <c r="E42" s="27"/>
      <c r="F42" s="13"/>
      <c r="G42" s="5"/>
      <c r="H42" s="27"/>
      <c r="I42" s="13"/>
      <c r="J42" s="8"/>
      <c r="K42" s="27"/>
      <c r="L42" s="13"/>
      <c r="M42" s="8"/>
      <c r="N42" s="18" t="e">
        <f t="shared" si="0"/>
        <v>#DIV/0!</v>
      </c>
      <c r="P42" s="101"/>
      <c r="Q42" s="64"/>
      <c r="R42" s="65"/>
      <c r="S42" s="65"/>
      <c r="T42" s="31"/>
      <c r="U42" s="31"/>
      <c r="V42" s="63"/>
      <c r="W42" s="54"/>
      <c r="X42" s="63"/>
      <c r="Y42" s="54"/>
      <c r="Z42" s="31"/>
      <c r="AA42" s="56"/>
      <c r="AB42" s="31"/>
      <c r="AC42" s="55"/>
      <c r="AD42" s="31"/>
      <c r="AE42" s="31"/>
      <c r="AF42" s="31"/>
      <c r="AG42" s="93"/>
      <c r="AH42" s="32"/>
      <c r="AI42" s="33"/>
      <c r="AJ42" s="31"/>
    </row>
    <row r="43" spans="1:36" ht="26.25">
      <c r="A43" s="108"/>
      <c r="B43" s="109"/>
      <c r="C43" s="4">
        <v>37</v>
      </c>
      <c r="D43" s="23" t="s">
        <v>13</v>
      </c>
      <c r="E43" s="27"/>
      <c r="F43" s="13"/>
      <c r="G43" s="5"/>
      <c r="H43" s="27"/>
      <c r="I43" s="13"/>
      <c r="J43" s="8"/>
      <c r="K43" s="27"/>
      <c r="L43" s="13"/>
      <c r="M43" s="8"/>
      <c r="N43" s="18" t="e">
        <f t="shared" si="0"/>
        <v>#DIV/0!</v>
      </c>
      <c r="P43" s="101"/>
      <c r="Q43" s="66"/>
      <c r="R43" s="67"/>
      <c r="S43" s="67"/>
      <c r="T43" s="31"/>
      <c r="U43" s="31"/>
      <c r="V43" s="45"/>
      <c r="W43" s="46"/>
      <c r="X43" s="63"/>
      <c r="Y43" s="54"/>
      <c r="Z43" s="31"/>
      <c r="AA43" s="55"/>
      <c r="AB43" s="31"/>
      <c r="AC43" s="55"/>
      <c r="AD43" s="31"/>
      <c r="AE43" s="31"/>
      <c r="AF43" s="31"/>
      <c r="AG43" s="93"/>
      <c r="AH43" s="32"/>
      <c r="AI43" s="33"/>
      <c r="AJ43" s="31"/>
    </row>
    <row r="44" spans="1:36" ht="24.75" customHeight="1">
      <c r="A44" s="104" t="s">
        <v>54</v>
      </c>
      <c r="B44" s="105"/>
      <c r="C44" s="4">
        <v>38</v>
      </c>
      <c r="D44" s="24" t="s">
        <v>55</v>
      </c>
      <c r="E44" s="27"/>
      <c r="F44" s="13"/>
      <c r="G44" s="5"/>
      <c r="H44" s="27"/>
      <c r="I44" s="13"/>
      <c r="J44" s="8"/>
      <c r="K44" s="27"/>
      <c r="L44" s="13"/>
      <c r="M44" s="8"/>
      <c r="N44" s="18" t="e">
        <f t="shared" si="0"/>
        <v>#DIV/0!</v>
      </c>
      <c r="P44" s="101"/>
      <c r="Q44" s="68"/>
      <c r="R44" s="69"/>
      <c r="S44" s="69"/>
      <c r="T44" s="31"/>
      <c r="U44" s="31"/>
      <c r="V44" s="31"/>
      <c r="W44" s="31"/>
      <c r="X44" s="63"/>
      <c r="Y44" s="54"/>
      <c r="Z44" s="31"/>
      <c r="AA44" s="55"/>
      <c r="AB44" s="31"/>
      <c r="AC44" s="55"/>
      <c r="AD44" s="31"/>
      <c r="AE44" s="31"/>
      <c r="AF44" s="31"/>
      <c r="AG44" s="93"/>
      <c r="AH44" s="32"/>
      <c r="AI44" s="33"/>
      <c r="AJ44" s="31"/>
    </row>
    <row r="45" spans="1:36" ht="24.75" customHeight="1">
      <c r="A45" s="106"/>
      <c r="B45" s="107"/>
      <c r="C45" s="4">
        <v>39</v>
      </c>
      <c r="D45" s="24" t="s">
        <v>69</v>
      </c>
      <c r="E45" s="27"/>
      <c r="F45" s="13"/>
      <c r="G45" s="5"/>
      <c r="H45" s="27"/>
      <c r="I45" s="13"/>
      <c r="J45" s="8"/>
      <c r="K45" s="27"/>
      <c r="L45" s="13"/>
      <c r="M45" s="8"/>
      <c r="N45" s="18" t="e">
        <f t="shared" si="0"/>
        <v>#DIV/0!</v>
      </c>
      <c r="P45" s="101"/>
      <c r="Q45" s="70"/>
      <c r="R45" s="71"/>
      <c r="S45" s="71"/>
      <c r="T45" s="31"/>
      <c r="U45" s="31"/>
      <c r="V45" s="31"/>
      <c r="W45" s="31"/>
      <c r="X45" s="57"/>
      <c r="Y45" s="58"/>
      <c r="Z45" s="31"/>
      <c r="AA45" s="55"/>
      <c r="AB45" s="31"/>
      <c r="AC45" s="55"/>
      <c r="AD45" s="31"/>
      <c r="AE45" s="31"/>
      <c r="AF45" s="31"/>
      <c r="AG45" s="93"/>
      <c r="AH45" s="32"/>
      <c r="AI45" s="33"/>
      <c r="AJ45" s="31"/>
    </row>
    <row r="46" spans="1:36" ht="24.75" customHeight="1">
      <c r="A46" s="106"/>
      <c r="B46" s="107"/>
      <c r="C46" s="4">
        <v>40</v>
      </c>
      <c r="D46" s="24" t="s">
        <v>71</v>
      </c>
      <c r="E46" s="27"/>
      <c r="F46" s="13"/>
      <c r="G46" s="5"/>
      <c r="H46" s="27"/>
      <c r="I46" s="13"/>
      <c r="J46" s="8"/>
      <c r="K46" s="27"/>
      <c r="L46" s="13"/>
      <c r="M46" s="8"/>
      <c r="N46" s="18" t="e">
        <f t="shared" si="0"/>
        <v>#DIV/0!</v>
      </c>
      <c r="P46" s="101"/>
      <c r="Q46" s="72"/>
      <c r="R46" s="73"/>
      <c r="S46" s="73"/>
      <c r="T46" s="31"/>
      <c r="U46" s="31"/>
      <c r="V46" s="31"/>
      <c r="W46" s="31"/>
      <c r="X46" s="31"/>
      <c r="Y46" s="31"/>
      <c r="Z46" s="31"/>
      <c r="AA46" s="55"/>
      <c r="AB46" s="31"/>
      <c r="AC46" s="55"/>
      <c r="AD46" s="31"/>
      <c r="AE46" s="31"/>
      <c r="AF46" s="31"/>
      <c r="AG46" s="93"/>
      <c r="AH46" s="32"/>
      <c r="AI46" s="33"/>
      <c r="AJ46" s="31"/>
    </row>
    <row r="47" spans="1:36" ht="36" customHeight="1">
      <c r="A47" s="108"/>
      <c r="B47" s="109"/>
      <c r="C47" s="4">
        <v>41</v>
      </c>
      <c r="D47" s="24" t="s">
        <v>83</v>
      </c>
      <c r="E47" s="27"/>
      <c r="F47" s="13"/>
      <c r="G47" s="5"/>
      <c r="H47" s="27"/>
      <c r="I47" s="13"/>
      <c r="K47" s="27"/>
      <c r="L47" s="13"/>
      <c r="M47" s="8"/>
      <c r="N47" s="18" t="e">
        <f t="shared" si="0"/>
        <v>#DIV/0!</v>
      </c>
      <c r="P47" s="101"/>
      <c r="Q47" s="74"/>
      <c r="R47" s="75"/>
      <c r="S47" s="75"/>
      <c r="T47" s="31"/>
      <c r="U47" s="31"/>
      <c r="V47" s="31"/>
      <c r="W47" s="31"/>
      <c r="X47" s="31"/>
      <c r="Y47" s="31"/>
      <c r="Z47" s="31"/>
      <c r="AA47" s="55"/>
      <c r="AB47" s="31"/>
      <c r="AC47" s="55"/>
      <c r="AD47" s="31"/>
      <c r="AE47" s="31"/>
      <c r="AF47" s="31"/>
      <c r="AG47" s="93"/>
      <c r="AH47" s="49"/>
      <c r="AI47" s="33"/>
      <c r="AJ47" s="31"/>
    </row>
    <row r="48" spans="1:36" ht="24.75" customHeight="1">
      <c r="A48" s="118" t="s">
        <v>14</v>
      </c>
      <c r="B48" s="119"/>
      <c r="C48" s="4">
        <v>42</v>
      </c>
      <c r="D48" s="25" t="s">
        <v>73</v>
      </c>
      <c r="E48" s="27"/>
      <c r="F48" s="13"/>
      <c r="G48" s="5"/>
      <c r="H48" s="27"/>
      <c r="I48" s="13"/>
      <c r="J48" s="8"/>
      <c r="K48" s="27"/>
      <c r="L48" s="13"/>
      <c r="M48" s="8"/>
      <c r="N48" s="18" t="e">
        <f t="shared" si="0"/>
        <v>#DIV/0!</v>
      </c>
      <c r="P48" s="101"/>
      <c r="Q48" s="76"/>
      <c r="R48" s="77"/>
      <c r="S48" s="77"/>
      <c r="T48" s="31"/>
      <c r="U48" s="31"/>
      <c r="V48" s="31"/>
      <c r="W48" s="31"/>
      <c r="X48" s="31"/>
      <c r="Y48" s="31"/>
      <c r="Z48" s="31"/>
      <c r="AA48" s="55"/>
      <c r="AB48" s="31"/>
      <c r="AC48" s="55"/>
      <c r="AD48" s="31"/>
      <c r="AE48" s="31"/>
      <c r="AF48" s="31"/>
      <c r="AG48" s="93"/>
      <c r="AH48" s="32"/>
      <c r="AI48" s="33"/>
      <c r="AJ48" s="31"/>
    </row>
    <row r="49" spans="1:36" ht="26.25">
      <c r="A49" s="120"/>
      <c r="B49" s="121"/>
      <c r="C49" s="4">
        <v>43</v>
      </c>
      <c r="D49" s="25" t="s">
        <v>45</v>
      </c>
      <c r="E49" s="27"/>
      <c r="F49" s="13"/>
      <c r="G49" s="5"/>
      <c r="H49" s="27"/>
      <c r="I49" s="13"/>
      <c r="J49" s="8"/>
      <c r="K49" s="27"/>
      <c r="L49" s="13"/>
      <c r="M49" s="8"/>
      <c r="N49" s="18" t="e">
        <f t="shared" si="0"/>
        <v>#DIV/0!</v>
      </c>
      <c r="P49" s="101"/>
      <c r="Q49" s="78"/>
      <c r="R49" s="79"/>
      <c r="S49" s="79"/>
      <c r="T49" s="31"/>
      <c r="U49" s="31"/>
      <c r="V49" s="31"/>
      <c r="W49" s="31"/>
      <c r="X49" s="31"/>
      <c r="Y49" s="31"/>
      <c r="Z49" s="45"/>
      <c r="AA49" s="46"/>
      <c r="AB49" s="31"/>
      <c r="AC49" s="55"/>
      <c r="AD49" s="31"/>
      <c r="AE49" s="31"/>
      <c r="AF49" s="31"/>
      <c r="AG49" s="93"/>
      <c r="AH49" s="50"/>
      <c r="AI49" s="51"/>
      <c r="AJ49" s="31"/>
    </row>
    <row r="50" spans="1:36" ht="35.25" customHeight="1">
      <c r="A50" s="122"/>
      <c r="B50" s="123"/>
      <c r="C50" s="4">
        <v>44</v>
      </c>
      <c r="D50" s="26" t="s">
        <v>82</v>
      </c>
      <c r="E50" s="27"/>
      <c r="F50" s="13"/>
      <c r="G50" s="8"/>
      <c r="H50" s="27"/>
      <c r="I50" s="13"/>
      <c r="J50" s="8"/>
      <c r="K50" s="27"/>
      <c r="L50" s="13"/>
      <c r="M50" s="8"/>
      <c r="N50" s="18" t="e">
        <f t="shared" si="0"/>
        <v>#DIV/0!</v>
      </c>
      <c r="P50" s="101"/>
      <c r="Q50" s="80"/>
      <c r="R50" s="81"/>
      <c r="S50" s="81"/>
      <c r="T50" s="31"/>
      <c r="U50" s="31"/>
      <c r="V50" s="31"/>
      <c r="W50" s="31"/>
      <c r="X50" s="31"/>
      <c r="Y50" s="31"/>
      <c r="Z50" s="31"/>
      <c r="AA50" s="31"/>
      <c r="AB50" s="45"/>
      <c r="AC50" s="46"/>
      <c r="AD50" s="31"/>
      <c r="AE50" s="31"/>
      <c r="AF50" s="31"/>
      <c r="AG50" s="83"/>
      <c r="AH50" s="32"/>
      <c r="AI50" s="33"/>
      <c r="AJ50" s="31"/>
    </row>
    <row r="51" spans="1:36" ht="24.75" customHeight="1">
      <c r="A51" s="110" t="s">
        <v>15</v>
      </c>
      <c r="B51" s="111"/>
      <c r="C51" s="4">
        <v>45</v>
      </c>
      <c r="D51" s="25" t="s">
        <v>16</v>
      </c>
      <c r="E51" s="27"/>
      <c r="F51" s="13"/>
      <c r="G51" s="8"/>
      <c r="H51" s="27"/>
      <c r="I51" s="13"/>
      <c r="J51" s="8"/>
      <c r="K51" s="27"/>
      <c r="L51" s="13"/>
      <c r="M51" s="8"/>
      <c r="N51" s="18" t="e">
        <f t="shared" si="0"/>
        <v>#DIV/0!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83"/>
      <c r="AH51" s="32"/>
      <c r="AI51" s="33"/>
      <c r="AJ51" s="31"/>
    </row>
    <row r="52" spans="1:36" ht="24.75" customHeight="1">
      <c r="A52" s="112"/>
      <c r="B52" s="113"/>
      <c r="C52" s="4">
        <v>46</v>
      </c>
      <c r="D52" s="25" t="s">
        <v>17</v>
      </c>
      <c r="E52" s="27"/>
      <c r="F52" s="13"/>
      <c r="G52" s="8"/>
      <c r="H52" s="27"/>
      <c r="I52" s="13"/>
      <c r="J52" s="8"/>
      <c r="K52" s="27"/>
      <c r="L52" s="13"/>
      <c r="M52" s="8"/>
      <c r="N52" s="18" t="e">
        <f t="shared" si="0"/>
        <v>#DIV/0!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83"/>
      <c r="AH52" s="52"/>
      <c r="AI52" s="53"/>
      <c r="AJ52" s="31"/>
    </row>
    <row r="53" spans="1:36" ht="24.75" customHeight="1">
      <c r="A53" s="110" t="s">
        <v>18</v>
      </c>
      <c r="B53" s="111"/>
      <c r="C53" s="4">
        <v>47</v>
      </c>
      <c r="D53" s="25" t="s">
        <v>36</v>
      </c>
      <c r="E53" s="27"/>
      <c r="F53" s="13"/>
      <c r="G53" s="8"/>
      <c r="H53" s="27"/>
      <c r="I53" s="13"/>
      <c r="J53" s="8"/>
      <c r="K53" s="27"/>
      <c r="L53" s="13"/>
      <c r="M53" s="8"/>
      <c r="N53" s="18" t="e">
        <f t="shared" si="0"/>
        <v>#DIV/0!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85"/>
      <c r="AH53" s="85"/>
      <c r="AI53" s="82"/>
      <c r="AJ53" s="31"/>
    </row>
    <row r="54" spans="1:36" ht="24.75" customHeight="1">
      <c r="A54" s="112"/>
      <c r="B54" s="113"/>
      <c r="C54" s="4">
        <v>48</v>
      </c>
      <c r="D54" s="25" t="s">
        <v>19</v>
      </c>
      <c r="E54" s="27"/>
      <c r="F54" s="13"/>
      <c r="G54" s="8"/>
      <c r="H54" s="27"/>
      <c r="I54" s="13"/>
      <c r="J54" s="8"/>
      <c r="K54" s="27"/>
      <c r="L54" s="13"/>
      <c r="M54" s="8"/>
      <c r="N54" s="18" t="e">
        <f t="shared" si="0"/>
        <v>#DIV/0!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1:36" ht="24.75" customHeight="1">
      <c r="A55" s="104" t="s">
        <v>20</v>
      </c>
      <c r="B55" s="105"/>
      <c r="C55" s="4">
        <v>49</v>
      </c>
      <c r="D55" s="25" t="s">
        <v>87</v>
      </c>
      <c r="E55" s="27"/>
      <c r="F55" s="13"/>
      <c r="G55" s="8"/>
      <c r="H55" s="27"/>
      <c r="I55" s="13"/>
      <c r="J55" s="8"/>
      <c r="K55" s="27"/>
      <c r="L55" s="13"/>
      <c r="M55" s="8"/>
      <c r="N55" s="18" t="e">
        <f t="shared" si="0"/>
        <v>#DIV/0!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ht="37.5">
      <c r="A56" s="108"/>
      <c r="B56" s="109"/>
      <c r="C56" s="4">
        <v>50</v>
      </c>
      <c r="D56" s="26" t="s">
        <v>84</v>
      </c>
      <c r="E56" s="27"/>
      <c r="F56" s="13"/>
      <c r="G56" s="8"/>
      <c r="H56" s="27"/>
      <c r="I56" s="13"/>
      <c r="J56" s="8"/>
      <c r="K56" s="27"/>
      <c r="L56" s="13"/>
      <c r="M56" s="8"/>
      <c r="N56" s="18" t="e">
        <f t="shared" si="0"/>
        <v>#DIV/0!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ht="37.5">
      <c r="A57" s="104" t="s">
        <v>21</v>
      </c>
      <c r="B57" s="105"/>
      <c r="C57" s="4">
        <v>51</v>
      </c>
      <c r="D57" s="25" t="s">
        <v>22</v>
      </c>
      <c r="E57" s="27"/>
      <c r="F57" s="13"/>
      <c r="G57" s="8"/>
      <c r="H57" s="27"/>
      <c r="I57" s="13"/>
      <c r="J57" s="8"/>
      <c r="K57" s="27"/>
      <c r="L57" s="13"/>
      <c r="M57" s="8"/>
      <c r="N57" s="18" t="e">
        <f t="shared" si="0"/>
        <v>#DIV/0!</v>
      </c>
      <c r="AD57" s="31"/>
      <c r="AE57" s="31"/>
      <c r="AF57" s="31"/>
      <c r="AG57" s="31"/>
      <c r="AH57" s="31"/>
      <c r="AI57" s="31"/>
      <c r="AJ57" s="31"/>
    </row>
    <row r="58" spans="1:36" ht="26.25">
      <c r="A58" s="106"/>
      <c r="B58" s="107"/>
      <c r="C58" s="4">
        <v>52</v>
      </c>
      <c r="D58" s="23" t="s">
        <v>23</v>
      </c>
      <c r="E58" s="27"/>
      <c r="F58" s="13"/>
      <c r="G58" s="8"/>
      <c r="H58" s="27"/>
      <c r="I58" s="13"/>
      <c r="J58" s="8"/>
      <c r="K58" s="27"/>
      <c r="L58" s="13"/>
      <c r="M58" s="8"/>
      <c r="N58" s="18" t="e">
        <f t="shared" si="0"/>
        <v>#DIV/0!</v>
      </c>
      <c r="AD58" s="31"/>
      <c r="AE58" s="31"/>
      <c r="AF58" s="31"/>
      <c r="AG58" s="31"/>
      <c r="AH58" s="31"/>
      <c r="AI58" s="31"/>
      <c r="AJ58" s="31"/>
    </row>
    <row r="59" spans="1:36" ht="24.75" customHeight="1">
      <c r="A59" s="106"/>
      <c r="B59" s="107"/>
      <c r="C59" s="4">
        <v>53</v>
      </c>
      <c r="D59" s="23" t="s">
        <v>24</v>
      </c>
      <c r="E59" s="27"/>
      <c r="F59" s="13"/>
      <c r="G59" s="8"/>
      <c r="H59" s="27"/>
      <c r="I59" s="13"/>
      <c r="J59" s="8"/>
      <c r="K59" s="27"/>
      <c r="L59" s="13"/>
      <c r="M59" s="8"/>
      <c r="N59" s="18" t="e">
        <f t="shared" si="0"/>
        <v>#DIV/0!</v>
      </c>
      <c r="AD59" s="31"/>
      <c r="AE59" s="31"/>
      <c r="AF59" s="31"/>
      <c r="AG59" s="31"/>
      <c r="AH59" s="31"/>
      <c r="AI59" s="31"/>
      <c r="AJ59" s="31"/>
    </row>
    <row r="60" spans="1:36" ht="24.75" customHeight="1">
      <c r="A60" s="106"/>
      <c r="B60" s="107"/>
      <c r="C60" s="4">
        <v>54</v>
      </c>
      <c r="D60" s="23" t="s">
        <v>38</v>
      </c>
      <c r="E60" s="27"/>
      <c r="F60" s="13"/>
      <c r="G60" s="8"/>
      <c r="H60" s="27"/>
      <c r="I60" s="13"/>
      <c r="J60" s="8"/>
      <c r="K60" s="27"/>
      <c r="L60" s="13"/>
      <c r="M60" s="8"/>
      <c r="N60" s="18" t="e">
        <f t="shared" si="0"/>
        <v>#DIV/0!</v>
      </c>
      <c r="AD60" s="31"/>
      <c r="AE60" s="31"/>
      <c r="AF60" s="31"/>
      <c r="AG60" s="31"/>
      <c r="AH60" s="31"/>
      <c r="AI60" s="31"/>
      <c r="AJ60" s="31"/>
    </row>
    <row r="61" spans="1:36" ht="37.5" customHeight="1">
      <c r="A61" s="106"/>
      <c r="B61" s="107"/>
      <c r="C61" s="4">
        <v>55</v>
      </c>
      <c r="D61" s="23" t="s">
        <v>60</v>
      </c>
      <c r="E61" s="27"/>
      <c r="F61" s="13"/>
      <c r="G61" s="8"/>
      <c r="H61" s="27"/>
      <c r="I61" s="13"/>
      <c r="J61" s="8"/>
      <c r="K61" s="27"/>
      <c r="L61" s="13"/>
      <c r="M61" s="8"/>
      <c r="N61" s="18" t="e">
        <f t="shared" si="0"/>
        <v>#DIV/0!</v>
      </c>
      <c r="AD61" s="31"/>
      <c r="AE61" s="31"/>
      <c r="AF61" s="31"/>
      <c r="AG61" s="31"/>
      <c r="AH61" s="31"/>
      <c r="AI61" s="31"/>
      <c r="AJ61" s="31"/>
    </row>
    <row r="62" spans="1:36" ht="24.75" customHeight="1">
      <c r="A62" s="108"/>
      <c r="B62" s="109"/>
      <c r="C62" s="4">
        <v>56</v>
      </c>
      <c r="D62" s="23" t="s">
        <v>37</v>
      </c>
      <c r="E62" s="27"/>
      <c r="F62" s="13"/>
      <c r="G62" s="8"/>
      <c r="H62" s="27"/>
      <c r="I62" s="13"/>
      <c r="J62" s="8"/>
      <c r="K62" s="27"/>
      <c r="L62" s="13"/>
      <c r="M62" s="8"/>
      <c r="N62" s="18" t="e">
        <f t="shared" si="0"/>
        <v>#DIV/0!</v>
      </c>
      <c r="AD62" s="31"/>
      <c r="AE62" s="31"/>
      <c r="AF62" s="31"/>
      <c r="AG62" s="31"/>
      <c r="AH62" s="31"/>
      <c r="AI62" s="31"/>
      <c r="AJ62" s="31"/>
    </row>
    <row r="63" spans="1:36" ht="24.75" customHeight="1">
      <c r="A63" s="102" t="s">
        <v>25</v>
      </c>
      <c r="B63" s="103"/>
      <c r="C63" s="4">
        <v>57</v>
      </c>
      <c r="D63" s="23" t="s">
        <v>25</v>
      </c>
      <c r="E63" s="27"/>
      <c r="F63" s="13"/>
      <c r="G63" s="8"/>
      <c r="H63" s="27"/>
      <c r="I63" s="13"/>
      <c r="J63" s="8"/>
      <c r="K63" s="27"/>
      <c r="L63" s="13"/>
      <c r="M63" s="8"/>
      <c r="N63" s="18" t="e">
        <f t="shared" si="0"/>
        <v>#DIV/0!</v>
      </c>
      <c r="AD63" s="31"/>
      <c r="AE63" s="31"/>
      <c r="AF63" s="31"/>
      <c r="AG63" s="31"/>
      <c r="AH63" s="31"/>
      <c r="AI63" s="31"/>
      <c r="AJ63" s="31"/>
    </row>
    <row r="64" spans="1:36" ht="51.75" customHeight="1">
      <c r="A64" s="102" t="s">
        <v>70</v>
      </c>
      <c r="B64" s="103"/>
      <c r="C64" s="4">
        <v>58</v>
      </c>
      <c r="D64" s="23" t="s">
        <v>70</v>
      </c>
      <c r="E64" s="8"/>
      <c r="F64" s="13"/>
      <c r="G64" s="8"/>
      <c r="H64" s="27"/>
      <c r="I64" s="13"/>
      <c r="J64" s="8"/>
      <c r="K64" s="27"/>
      <c r="L64" s="13"/>
      <c r="M64" s="8"/>
      <c r="N64" s="18" t="e">
        <f t="shared" si="0"/>
        <v>#DIV/0!</v>
      </c>
      <c r="AD64" s="31"/>
      <c r="AE64" s="31"/>
      <c r="AF64" s="31"/>
      <c r="AG64" s="31"/>
      <c r="AH64" s="31"/>
      <c r="AI64" s="31"/>
      <c r="AJ64" s="31"/>
    </row>
    <row r="65" spans="1:14" ht="24.75" customHeight="1">
      <c r="A65" s="98" t="s">
        <v>62</v>
      </c>
      <c r="B65" s="98"/>
      <c r="C65" s="98"/>
      <c r="D65" s="99"/>
      <c r="E65" s="30">
        <f>SUM(E7:E64)</f>
        <v>0</v>
      </c>
      <c r="F65" s="14">
        <v>100</v>
      </c>
      <c r="G65" s="11"/>
      <c r="H65" s="14">
        <f>SUM(H7:H64)</f>
        <v>0</v>
      </c>
      <c r="I65" s="14">
        <v>100</v>
      </c>
      <c r="J65" s="11"/>
      <c r="K65" s="14">
        <f>SUM(K7:K64)</f>
        <v>0</v>
      </c>
      <c r="L65" s="14">
        <v>100</v>
      </c>
      <c r="M65" s="11"/>
      <c r="N65" s="19" t="e">
        <f>SUM(N7:N64)</f>
        <v>#DIV/0!</v>
      </c>
    </row>
  </sheetData>
  <sheetProtection/>
  <mergeCells count="46">
    <mergeCell ref="E2:N2"/>
    <mergeCell ref="E3:G3"/>
    <mergeCell ref="H3:J3"/>
    <mergeCell ref="K3:M3"/>
    <mergeCell ref="AG3:AI4"/>
    <mergeCell ref="E4:G4"/>
    <mergeCell ref="H4:J4"/>
    <mergeCell ref="K4:M4"/>
    <mergeCell ref="E5:G5"/>
    <mergeCell ref="H5:J5"/>
    <mergeCell ref="K5:M5"/>
    <mergeCell ref="AG5:AG19"/>
    <mergeCell ref="A6:B6"/>
    <mergeCell ref="A7:A15"/>
    <mergeCell ref="B7:B11"/>
    <mergeCell ref="B12:B15"/>
    <mergeCell ref="A16:B23"/>
    <mergeCell ref="AG20:AG25"/>
    <mergeCell ref="AD39:AE39"/>
    <mergeCell ref="P40:P50"/>
    <mergeCell ref="A24:B25"/>
    <mergeCell ref="A26:B29"/>
    <mergeCell ref="AG26:AG31"/>
    <mergeCell ref="A30:B30"/>
    <mergeCell ref="A31:B35"/>
    <mergeCell ref="AG32:AG35"/>
    <mergeCell ref="A53:B54"/>
    <mergeCell ref="AG53:AH53"/>
    <mergeCell ref="A36:B43"/>
    <mergeCell ref="AG36:AG37"/>
    <mergeCell ref="AG38:AG41"/>
    <mergeCell ref="P39:S39"/>
    <mergeCell ref="V39:W39"/>
    <mergeCell ref="X39:Y39"/>
    <mergeCell ref="Z39:AA39"/>
    <mergeCell ref="AB39:AC39"/>
    <mergeCell ref="A55:B56"/>
    <mergeCell ref="A57:B62"/>
    <mergeCell ref="A63:B63"/>
    <mergeCell ref="A64:B64"/>
    <mergeCell ref="A65:D65"/>
    <mergeCell ref="AG42:AG49"/>
    <mergeCell ref="A44:B47"/>
    <mergeCell ref="A48:B50"/>
    <mergeCell ref="AG50:AG52"/>
    <mergeCell ref="A51:B52"/>
  </mergeCells>
  <printOptions/>
  <pageMargins left="0.7" right="0.7" top="0.75" bottom="0.75" header="0.3" footer="0.3"/>
  <pageSetup horizontalDpi="600" verticalDpi="600" orientation="portrait" paperSize="9" scale="34" r:id="rId2"/>
  <rowBreaks count="1" manualBreakCount="1">
    <brk id="65" max="6" man="1"/>
  </rowBreaks>
  <colBreaks count="1" manualBreakCount="1">
    <brk id="14" max="6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6" sqref="A4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Master</cp:lastModifiedBy>
  <cp:lastPrinted>2011-12-01T14:42:42Z</cp:lastPrinted>
  <dcterms:created xsi:type="dcterms:W3CDTF">2011-10-14T09:55:02Z</dcterms:created>
  <dcterms:modified xsi:type="dcterms:W3CDTF">2012-06-27T12:54:49Z</dcterms:modified>
  <cp:category/>
  <cp:version/>
  <cp:contentType/>
  <cp:contentStatus/>
</cp:coreProperties>
</file>